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g-NB\Desktop\"/>
    </mc:Choice>
  </mc:AlternateContent>
  <xr:revisionPtr revIDLastSave="0" documentId="8_{80722557-4D0B-4F0D-A4BA-BBAB5940E959}" xr6:coauthVersionLast="45" xr6:coauthVersionMax="45" xr10:uidLastSave="{00000000-0000-0000-0000-000000000000}"/>
  <bookViews>
    <workbookView xWindow="-108" yWindow="-108" windowWidth="16608" windowHeight="9024" tabRatio="798" xr2:uid="{00000000-000D-0000-FFFF-FFFF00000000}"/>
  </bookViews>
  <sheets>
    <sheet name="แบบฟอร์แผนปี 65" sheetId="114" r:id="rId1"/>
    <sheet name="P48ต่างด้าว " sheetId="112" state="hidden" r:id="rId2"/>
  </sheets>
  <definedNames>
    <definedName name="_xlnm.Print_Titles" localSheetId="1">'P48ต่างด้าว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14" l="1"/>
  <c r="M12" i="114"/>
  <c r="N12" i="114"/>
  <c r="O12" i="114"/>
  <c r="P12" i="114"/>
  <c r="Q12" i="114"/>
  <c r="R12" i="114"/>
  <c r="S12" i="114"/>
  <c r="T12" i="114"/>
  <c r="U12" i="114"/>
  <c r="V12" i="114"/>
  <c r="W12" i="114"/>
  <c r="X12" i="114"/>
  <c r="K31" i="112" l="1"/>
  <c r="K32" i="112" s="1"/>
  <c r="L31" i="112"/>
  <c r="N31" i="112"/>
  <c r="O31" i="112"/>
  <c r="P31" i="112"/>
  <c r="Q31" i="112"/>
  <c r="R31" i="112"/>
  <c r="S31" i="112"/>
  <c r="T31" i="112"/>
  <c r="U31" i="112"/>
  <c r="V31" i="112"/>
  <c r="W31" i="112"/>
  <c r="X31" i="112"/>
  <c r="Y31" i="112"/>
  <c r="K33" i="112"/>
  <c r="K34" i="112"/>
  <c r="K35" i="112"/>
  <c r="K36" i="112"/>
  <c r="K37" i="112"/>
  <c r="K38" i="112"/>
  <c r="K39" i="112"/>
  <c r="K40" i="112"/>
  <c r="K42" i="1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plan</author>
    <author>warayus</author>
  </authors>
  <commentList>
    <comment ref="A3" authorId="0" shapeId="0" xr:uid="{00000000-0006-0000-0000-000001000000}">
      <text>
        <r>
          <rPr>
            <sz val="12"/>
            <color indexed="81"/>
            <rFont val="Tahoma"/>
            <family val="2"/>
          </rPr>
          <t xml:space="preserve">ระบุ ชื่อแผนงาน
ตามแผนยุทธศาสตร์จังหวัดระยอง
</t>
        </r>
      </text>
    </comment>
    <comment ref="Y3" authorId="1" shapeId="0" xr:uid="{00000000-0006-0000-0000-000002000000}">
      <text>
        <r>
          <rPr>
            <sz val="10"/>
            <color indexed="81"/>
            <rFont val="Tahoma"/>
            <family val="2"/>
          </rPr>
          <t>หมายเหตุ
1.ในช่องที่มุมขวาบนของ cell มีสีแดง ถ้าเอาเม๊าไปคลิก หรือวางบน cell นั้น จะมีคำอธิบายขึ้นมา
2.ให้พิมพ์ด้วย Saraban PSK ขนาด 16 
3.ให้พิมพ์บรรทัด (row) ละเรื่อง ถ้าต้องการขึ้นบรรทัดใหม่ใน cell ให้กด Alt+Enter</t>
        </r>
      </text>
    </comment>
    <comment ref="A4" authorId="0" shapeId="0" xr:uid="{00000000-0006-0000-0000-000003000000}">
      <text>
        <r>
          <rPr>
            <sz val="12"/>
            <color indexed="81"/>
            <rFont val="Tahoma"/>
            <family val="2"/>
          </rPr>
          <t xml:space="preserve">ระบุชื่อโครงการตามแผนยุทธศาสตร์การ้ด้านสุขภาพ จังหวัดระยอง
</t>
        </r>
      </text>
    </comment>
    <comment ref="D7" authorId="1" shapeId="0" xr:uid="{00000000-0006-0000-0000-000004000000}">
      <text>
        <r>
          <rPr>
            <sz val="12"/>
            <color indexed="81"/>
            <rFont val="Tahoma"/>
            <family val="2"/>
          </rPr>
          <t xml:space="preserve">นำชื่อโครงการมาจากใบงานที่ 2 ช่อง (7) และกิจกรรมที่จะดำเนินการตามช่อง (9) หรือ (10) แล้วแต่ระดับหน่วยงาน 
การลงกิจกรรมให้ระบุกลุ่มเป้าหมายให้ชัดเจน เช่น จัดประชุมคณะกรรมการวางแผนและประเมินผล
ส่วนประชุมกี่ครั้งกี่คนให้ใส่ในช่องค่าเป้าหมาย
</t>
        </r>
      </text>
    </comment>
    <comment ref="E7" authorId="1" shapeId="0" xr:uid="{00000000-0006-0000-0000-000005000000}">
      <text>
        <r>
          <rPr>
            <sz val="12"/>
            <color indexed="81"/>
            <rFont val="Tahoma"/>
            <family val="2"/>
          </rPr>
          <t>ให้ระบุเป้าหมายของโครงการ/กิจกรรมให้ชัดเจน เช่น ถ้าจัดประชุม จัดกี่ครั้ง กี่คน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plan</author>
    <author>warayus</author>
  </authors>
  <commentList>
    <comment ref="A2" authorId="0" shapeId="0" xr:uid="{00000000-0006-0000-0100-000001000000}">
      <text>
        <r>
          <rPr>
            <sz val="12"/>
            <color indexed="81"/>
            <rFont val="Tahoma"/>
            <family val="2"/>
          </rPr>
          <t xml:space="preserve">ระบุ ชื่อแผนยุทธศาสตร์ตามแผนยุทธศาสตร์จังหวัดระยอง
</t>
        </r>
      </text>
    </comment>
    <comment ref="Z2" authorId="1" shapeId="0" xr:uid="{00000000-0006-0000-0100-000002000000}">
      <text>
        <r>
          <rPr>
            <sz val="10"/>
            <color indexed="81"/>
            <rFont val="Tahoma"/>
            <family val="2"/>
          </rPr>
          <t>หมายเหตุ
1.ในช่องที่มุมขวาบนของ cell มีสีแดง ถ้าเอาเม๊าไปคลิก หรือวางบน cell นั้น จะมีคำอธิบายขึ้นมา
2.ให้พิมพ์ด้วย Saraban PSK ขนาด 16 
3.ให้พิมพ์บรรทัด (row) ละเรื่อง ถ้าต้องการขึ้นบรรทัดใหม่ใน cell ให้กด Alt+Enter</t>
        </r>
      </text>
    </comment>
    <comment ref="A3" authorId="0" shapeId="0" xr:uid="{00000000-0006-0000-0100-000003000000}">
      <text>
        <r>
          <rPr>
            <sz val="12"/>
            <color indexed="81"/>
            <rFont val="Tahoma"/>
            <family val="2"/>
          </rPr>
          <t xml:space="preserve">ระบุชื่อโครงการหลักกระทรวง (ตาม 48 โครงการ)
</t>
        </r>
      </text>
    </comment>
    <comment ref="D6" authorId="1" shapeId="0" xr:uid="{00000000-0006-0000-0100-000004000000}">
      <text>
        <r>
          <rPr>
            <sz val="12"/>
            <color indexed="81"/>
            <rFont val="Tahoma"/>
            <family val="2"/>
          </rPr>
          <t xml:space="preserve">นำชื่อโครงการมาจากใบงานที่ 2 ช่อง (7) และกิจกรรมที่จะดำเนินการตามช่อง (9) หรือ (10) แล้วแต่ระดับหน่วยงาน 
การลงกิจกรรมให้ระบุกลุ่มเป้าหมายให้ชัดเจน เช่น จัดประชุมคณะกรรมการวางแผนและประเมินผล
ส่วนประชุมกี่ครั้งกี่คนให้ใส่ในช่องค่าเป้าหมาย
</t>
        </r>
      </text>
    </comment>
    <comment ref="E6" authorId="1" shapeId="0" xr:uid="{00000000-0006-0000-0100-000005000000}">
      <text>
        <r>
          <rPr>
            <sz val="12"/>
            <color indexed="81"/>
            <rFont val="Tahoma"/>
            <family val="2"/>
          </rPr>
          <t>ให้ระบุเป้าหมายของโครงการ/กิจกรรมให้ชัดเจน เช่น ถ้าจัดประชุม จัดกี่ครั้ง กี่คน</t>
        </r>
      </text>
    </comment>
  </commentList>
</comments>
</file>

<file path=xl/sharedStrings.xml><?xml version="1.0" encoding="utf-8"?>
<sst xmlns="http://schemas.openxmlformats.org/spreadsheetml/2006/main" count="341" uniqueCount="164">
  <si>
    <t>โครงการ</t>
  </si>
  <si>
    <t>กิจกรรม</t>
  </si>
  <si>
    <t>รหัส</t>
  </si>
  <si>
    <t>ระยะเวลา(ระบุเดือนที่จะดำเนินการ)</t>
  </si>
  <si>
    <t>มค.-มีค.</t>
  </si>
  <si>
    <t>เมย.-มิย.</t>
  </si>
  <si>
    <t>กค.-กย.</t>
  </si>
  <si>
    <t>ตค.-ธค.</t>
  </si>
  <si>
    <t>แหล่งงบ</t>
  </si>
  <si>
    <t>ตค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</si>
  <si>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</si>
  <si>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</si>
  <si>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</si>
  <si>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</si>
  <si>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</si>
  <si>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</si>
  <si>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</si>
  <si>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</si>
  <si>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</si>
  <si>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</si>
  <si>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</t>
  </si>
  <si>
    <t xml:space="preserve">Project Manager </t>
  </si>
  <si>
    <t>หน่วยงาน</t>
  </si>
  <si>
    <t>ชื่อ</t>
  </si>
  <si>
    <t>ค่าเป้าหมายกิจกรรม</t>
  </si>
  <si>
    <t>รวมงบ</t>
  </si>
  <si>
    <t>แผนการใช้จ่ายงบประมาณ (ให้ระบุจำนวนเงินที่จะใช้งบประมาณเป็นรายเดือน :บาท)</t>
  </si>
  <si>
    <t>ลำ
ดับ</t>
  </si>
  <si>
    <t>ครั้ง/คน/วัน</t>
  </si>
  <si>
    <t>ตัวชี้วัด :</t>
  </si>
  <si>
    <t>โครงการย่อย/กิจกรรม</t>
  </si>
  <si>
    <t>ประมาณการการใช้งบประมาณ</t>
  </si>
  <si>
    <t>คุ้มครอง</t>
  </si>
  <si>
    <t>P</t>
  </si>
  <si>
    <t>อัษฎางค์</t>
  </si>
  <si>
    <t>ก.คุ้มครองฯ</t>
  </si>
  <si>
    <t>โครงการ :</t>
  </si>
  <si>
    <t>แผนงาน :</t>
  </si>
  <si>
    <t>ประเด็นยุทธศาสตร์</t>
  </si>
  <si>
    <t>รวม</t>
  </si>
  <si>
    <t>รายละเอียดการใช้งบประมาณ</t>
  </si>
  <si>
    <t>โครงการ/ตัวชื้วัดโครงการ/กิจกรรม</t>
  </si>
  <si>
    <t>ก.พัฒนาฯ</t>
  </si>
  <si>
    <t>สราญทิพย์</t>
  </si>
  <si>
    <t>ก.ส่งเสริม</t>
  </si>
  <si>
    <t>ณฐพร</t>
  </si>
  <si>
    <t>ส่งเสริม</t>
  </si>
  <si>
    <t>สสจ.ระยอง</t>
  </si>
  <si>
    <t>บริหาร</t>
  </si>
  <si>
    <t xml:space="preserve">ตัวชี้วัด : </t>
  </si>
  <si>
    <t>ควบคุมโรคติดต่อ</t>
  </si>
  <si>
    <t>ก.ควบคุมโรคติดต่อ</t>
  </si>
  <si>
    <t>นภสอร</t>
  </si>
  <si>
    <t>ก.ควบคุมโรคไม่ติดต่อ</t>
  </si>
  <si>
    <t>ปกรณ์</t>
  </si>
  <si>
    <t>ก.ทันตฯ</t>
  </si>
  <si>
    <t>เกศริลรัศต์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</si>
  <si>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</si>
  <si>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</si>
  <si>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</si>
  <si>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</si>
  <si>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</si>
  <si>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</si>
  <si>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</si>
  <si>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</si>
  <si>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</si>
  <si>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</si>
  <si>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</si>
  <si>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</si>
  <si>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</si>
  <si>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</si>
  <si>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</si>
  <si>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</si>
  <si>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</si>
  <si>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</si>
  <si>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</si>
  <si>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</si>
  <si>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</si>
  <si>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</si>
  <si>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ü</t>
  </si>
  <si>
    <t>1 เครื่อง</t>
  </si>
  <si>
    <t>1. ค่าอาหารกลางวัน อาหารว่าง และเครื่องดื่ม 
จำนวน 25 คน x 190 บาทx 2 ครั้ง เป็นเงิน 9,500  บาท</t>
  </si>
  <si>
    <t>1. ค่าอาหารกลางวัน อาหารว่าง และเครื่องดื่ม 
จำนวน 20 คน x 190 บาทx 1 ครั้ง เป็นเงิน 3,800  บาท</t>
  </si>
  <si>
    <t>1. ค่าอาหารว่าง และเครื่องดื่ม จำนวน 15 คน 
x 35 บาทx 2 ครั้ง  เป็นเงิน 1,050  บาท</t>
  </si>
  <si>
    <t xml:space="preserve">ประเด็นยุทธศาสตร์ : 5 พัฒนาระบบบริหารจัดการที่สนับสนุนการพัฒนาสุขภาพของจังหวัดระยองโดยยึดหลักธรรมาภิบาล </t>
  </si>
  <si>
    <t xml:space="preserve">โครงการ : P48พัฒนาการเข้าถึงระบบหลักประกันสุขภาพแรงงานต่างด้าว  </t>
  </si>
  <si>
    <t>แผนงาน  :  Plan 16 อื่นๆ</t>
  </si>
  <si>
    <t>จัดสรรไปแล้ว
(4 เดือน)</t>
  </si>
  <si>
    <t>ก.ประกันฯ</t>
  </si>
  <si>
    <t>สุชาดา</t>
  </si>
  <si>
    <t>PP ต่างด้าว</t>
  </si>
  <si>
    <t>บริหารจัดการ
แรงงานต่างด้าว</t>
  </si>
  <si>
    <t>ควบคุมโรคไม่ติดต่อ</t>
  </si>
  <si>
    <t>ทันตสาธารณสุข</t>
  </si>
  <si>
    <t>พัฒนาคุณภาพ</t>
  </si>
  <si>
    <t>ประกัน</t>
  </si>
  <si>
    <t>บริหารจัดการแรงงานต่างด้าว</t>
  </si>
  <si>
    <t xml:space="preserve"> 1.ค่าจ้างเหมาบริการบุคคล 1 คนx11,500 บาท x 12 เดือน เป็นเงิน 138,000 บาท</t>
  </si>
  <si>
    <t>จ้างเหมาบริการบุคคล 
1 คน</t>
  </si>
  <si>
    <t>โครงการจ้างเหมาบริการในการปฏิบัติงานเจ้าพนักงานธุรการ
และการปฎิบัติงานด้านอื่นๆ</t>
  </si>
  <si>
    <t>P48.01</t>
  </si>
  <si>
    <t xml:space="preserve"> 1.ค่าจ้างเหมาบริการนักวิชาการสาธารณสุข 2 คนx13,000 บาท x 12 เดือน เป็นเงิน 312,000 บาท</t>
  </si>
  <si>
    <t>นักวิชาการสาธารณสุข 
2 คน</t>
  </si>
  <si>
    <t>โครงการพัฒนาระบบข้อมูลและระบบบริการสุขภาพของผู้ป่วยคนไทยและต่างด้าว</t>
  </si>
  <si>
    <t>1.ค่าจ้างเหมาบริการนักวิชาการสาธารณสุข 2 คน  
 x 13,000 บาท x 12 เดือน  เป็นเงิน 312,000 บาท</t>
  </si>
  <si>
    <t>โครงการสนับสนุนและพัฒนาระบบบริการส่งเสริมสุขภาพ
กลุ่มแรงงานต่างด้าว จังหวัดระยอง ปี 2563</t>
  </si>
  <si>
    <t>ค่าจ้างเหมาบริการนักวิชาการสาธารณสุข 2 คนx13,000 บาท x 12 เดือน เป็นเงิน 312,000 บาท</t>
  </si>
  <si>
    <t xml:space="preserve">นักวิชาการสาธารณสุข 
2 คน
</t>
  </si>
  <si>
    <t>โครงการจ้างเหมาบริการ และการจ้างบริการบุคคลธรรมดา  ประจำปีงบประมาณ  2563</t>
  </si>
  <si>
    <t>1.ค่าจ้างเหมาบุคลากร 1 คนx13,000บาท X12 เดือน เป็นเงิน 156,000 บาท</t>
  </si>
  <si>
    <t>นักวิชาการสาธารณสุข 
1 คน</t>
  </si>
  <si>
    <t>โครงการศูนย์ฐานข้อมูลสภาวะสุขภาพช่องปากในกลุ่มแรงงานข้ามชาติระดับจังหวัด</t>
  </si>
  <si>
    <t xml:space="preserve">วาสนา
</t>
  </si>
  <si>
    <t>กลุ่มงานบริหารทั่วไป</t>
  </si>
  <si>
    <t>1.ค่าจ้างเหมาบริการพนักงานขับรถยนต์  2 คนx12,000 บาท x 12 เดือน เป็นเงิน 288,000 บาท</t>
  </si>
  <si>
    <t xml:space="preserve">  พขร. 2 คน</t>
  </si>
  <si>
    <t>โครงการพัฒนาและสนับสนุนให้บริการแรงงานต่างด้าวในจังหวัดระยอง  ประจำปีงบประมาณ  2563</t>
  </si>
  <si>
    <t>ดร.ปฐวี</t>
  </si>
  <si>
    <t xml:space="preserve">1.ค่าอาหารว่างและเครื่องดื่มและอาหารกลางวัน จำนวน 50 คน x 155 บาท x 2 ครั้ง เป็นเงิน 15,500  บาท
</t>
  </si>
  <si>
    <t>คณะทำงาน /จนท.สธ./นวก./พยาบาล
50 คน/2 วัน /2 ครั้ง</t>
  </si>
  <si>
    <t>การประชุม Dead case conference โรคติดต่อที่เป็นปัญหา 
ทั้งในคนไทยและแรงงานต่างด้าว เพื่อป้องกันและควบคุมโรค
ในประชาชนกลุ่มเสี่ยง</t>
  </si>
  <si>
    <t>1.ค่าอาหารว่างและเครื่องดื่ม x 25 คน x 35 บาท 
x 6 ครั้ง เป็นเงิน  5,250  บาท</t>
  </si>
  <si>
    <t>คณะทำงาน /จนท.สธ./นวก./พยาบาล
25 คน/1 วัน /6 ครั้ง</t>
  </si>
  <si>
    <t>ประชุมเปิด EOC ระดับจังหวัดตามเกณฑ์ DCIR กรณีพบ
การระบาดในวงกว้างของโรคและภัยสุขภาพที่ส่งผลกระทบต่อสุขภาพทั้งในคนไทยและแรงงานต่างด้าว</t>
  </si>
  <si>
    <t xml:space="preserve">
1.1ค่าเบี้ยเลี้ยง 120 บาท x 5 คน x 60 วัน 
เป็นเงิน 36,000 บาท
1.2 ค่าตอบแทนจนท. SAT/JIT ในการตอบโต้ภาวะฉุกเฉินนอกเวลาราชการ วันหยุดราชการและวันหยุดนักขัตฤกษ์ 4 คน x 420 บาท x 30 วัน =50,400 บาท
2.1 ค่าตอบแทน 420 บาท x 1 คน x 120 วัน 
เป็นเงิน  50,400 บาท
</t>
  </si>
  <si>
    <t xml:space="preserve">1.ค่าตอบแทนวิทยากรกลุ่ม 3 คน x 600 บาท 
x 3 ชม x 4 วัน เป็นเงิน 21,600 บาท
2.ค่าอาหารว่างและเครื่องดื่ม 60 คน x 35 บาท x 4 วัน  เป็นเงิน  8,400 บาท
 </t>
  </si>
  <si>
    <t>4 ครั้ง
-แรงงานต่างด้าว
-ประมง
-เรือนจำ
 - แรงงานผลัดถิ่น</t>
  </si>
  <si>
    <t>ประชุมให้ความรู้ การสร้างองค์ความรู้และสื่อสารความเสี่ยงเรื่องโรคติดต่อ (วัณโรค/โรคเรื้อน/ไข้เลือดออก/โรคเอดส์และโรคติดต่อทางเพศสัมพันธ์/โรคพิษสุนัขบ้า) ในกลุ่มแรงงานต่างด้าวและแรงงานพลัดถิ่น</t>
  </si>
  <si>
    <t>1.ค่าอาหารว่างและอาหารกลางวัน 40 คน x 190 บาท 
x 1 วัน เป็นเงิน 7,600 บาท
2.ค่าวิทยากรบรรยาย 1 คน x 600 บาท x 3 ชม. 
เป็นเงิน  1,800 บาท
3.ค่าวิทยากรกลุ่ม (ฐานความรู้)  2 คน x 600 บาท 
x 3 ชม. เป็นเงิน  3,600 บาท</t>
  </si>
  <si>
    <t>อสต.1 ครั้ง/40 คน</t>
  </si>
  <si>
    <t>จัดอบรมอาสาสมัครต่างด้าว ในการเฝ้าระวัง ป้องกัน ควบคุมโรคติดต่อในกลุ่มคนแรงงานต่างด้าวและเรือนจำ</t>
  </si>
  <si>
    <t xml:space="preserve">1.ค่าจัดซื้อแท็บเล็ด 2 เครื่อง x 20,000 บาท   
เป็นเงิน 40,000 บาท  </t>
  </si>
  <si>
    <t>2 เครื่อง</t>
  </si>
  <si>
    <t>จัดซื้อแท็บเล็ด ใช้สำหรับบันทึกตำแหน่งที่อยู่ (spot map) 
และวิเคราะห์ ข้อมูลผู้ป่วยแรงงานต่างด้าว</t>
  </si>
  <si>
    <t xml:space="preserve">1.ค่าจัดซื้อคอมพิวเตอร์ตั้งโต๊ะสำหรับใช้งานทั่วไป 
   1 เครื่องx17,000 บาท  เป็นเงิน  17,000 บาท 
2.ค่าจัดซื้อคอมพิวเตอร์ตั้งโต๊ะ ใช้สำหรับบันทึก
และวิเคราะห์ 1 เครื่อง   x 22,000 บาท  
เป็นเงิน 22,000 บาท   </t>
  </si>
  <si>
    <t>จัดซื้อคอมพิวเตอร์ตั้งโต๊ะ ใช้สำหรับบันทึกและวิเคราะห์ข้อมูลผู้ป่วยแรงงานต่างด้าว</t>
  </si>
  <si>
    <t xml:space="preserve">1.ค่าจัดซื้อโน๊ตบุค 1 เครื่อง x 22,000 บาท 
เป็นเงิน 22,000 บาท  
</t>
  </si>
  <si>
    <t>จัดซื้อโน๊ตบุค ใช้สำหรับวิเคราะห์และบันทึกข้อมูลผู้ป่วยแรงงานต่างด้าวกรณีดำเนินการนอกพื้นที่</t>
  </si>
  <si>
    <t xml:space="preserve">ค่าจ้างเหมาบริการ นักวิชาการสาธารณสุข  1 คน x 12 เดือน x  13,500 บาท เป็นเงิน  162,000 บาท
</t>
  </si>
  <si>
    <t>จ้างเหมาบริการและจ้างบริการบุคคลธรรมดา 
ประจำปีงบประมาณ  2563</t>
  </si>
  <si>
    <t xml:space="preserve">บริหารจัดการ
แรงงานต่างด้าว
</t>
  </si>
  <si>
    <t>ค่าจัดทำและเคลือบบัตรประกันสุขภาพแรงงานต่างด้าว 11,459  บัตร x 15 บาท  เป็นเงิน  171,885  บาท</t>
  </si>
  <si>
    <t>11,459   บัตร</t>
  </si>
  <si>
    <t>สนับสนุนค่าจัดทำและเคลือบบัตรประกันสุขภาพแรงงาน
ต่างด้าว  โดยจัดสรรให้โรงพยาบาลทุกแห่ง</t>
  </si>
  <si>
    <t xml:space="preserve">มนัญญา </t>
  </si>
  <si>
    <t xml:space="preserve">ค่าจ้างเหมาบริการบุคลากรกลุ่มงานประกันสุขภาพ 
1.เจ้าพนักงานธุรการ  1 คน  x  12,500  บาท
x 12 เดือน เป็นเงิน 150,000   บาท
2. นักวิชาการเงินและบัญชี 1 คน x 12,000 บาท 
x 12 เดือน  เป็นเงิน  144,000 บาท
3. นักวิชาการสาธารณสุข 1คน x  13,000บาท 
x  12 เดือน เป็นเงิน 156,000   บาท
</t>
  </si>
  <si>
    <t>3  คน</t>
  </si>
  <si>
    <t xml:space="preserve"> จ้างเหมาบริการบุคลากรกลุ่มงานประกันสุขภาพ 
สำนักงานสาธารณสุขจังหวัดระยอง  ปี  2563</t>
  </si>
  <si>
    <t xml:space="preserve">1. ค่าใช้จ่ายในการเดินทางไปราชการ /ร่วมประชุม 
เป็นเงิน  50,000  บาท
2.จัดประชุม VDO Conference ค่าอาหารกลางวัน  
ค่าอาหารว่าง และเครื่องดื่ม จำนวน 25คนx190บาท
x 1 ครั้ง เป็นเงิน 4,750 บาท
3.จัดประชุม VDO Conference ค่าอาหารว่าง 
และเครื่องดื่ม จำนวน 25 คน x35 บาทx 2 ครั้ง  
เป็นเงิน 1,750 บาท
</t>
  </si>
  <si>
    <t>สนับสนุนการดำเนินงานแรงงานต่างด้าวระดับจังหวัด</t>
  </si>
  <si>
    <t xml:space="preserve"> 1.ค่าอาหารกลางวัน/อาหารว่างและเครื่องดื่ม 
120 คน x 350 บาท x 2 วัน เป็นเงิน 84,000 บาท 
 2.ค่าตอบแทนวิทยากร 2 วัน x 6 ชม.X 600 บาท 
เป็นเงิน 7,200  บาท
 3.ค่าที่พักวิทยากร 
พักเดี่ยว1คนX 1,450 บาทX1 คืน เป็นเงิน 1,450 บาท
พักคู่ 2 คน X 900 บาทX1 คืนเป็นเงิน 1,800 บาท 
4.ค่าพาหนะวิทยากร เป็นเงิน 4,000 บาท 
</t>
  </si>
  <si>
    <t>9 CUP
120  คน 2 วัน</t>
  </si>
  <si>
    <t>จัดประชุมเชิงปฏิบัติการ การดำเนินงานแรงงานต่างด้าว</t>
  </si>
  <si>
    <t>จนท.รพศ./
รพท/รพช./สสอ./
สสจ.25 คน 2ครั้ง</t>
  </si>
  <si>
    <t>จัดประชุมเจ้าหน้าที่ผู้รับผิดชอบงานตรวจสุขภาพและประกันสุขภาพแรงงานต่างด้าว/เรียกเก็บค่าชดเชยค่าบริการทางการแพทย์</t>
  </si>
  <si>
    <t>จนท.รพศ./รพท./รพช.
20 คน 
จำนวน  1  ครั้ง</t>
  </si>
  <si>
    <t>จัดประชุมเจ้าหน้าที่ผู้รับผิดชอบการจัดทำแผนปฏิบัติการแรงงานต่างด้าว</t>
  </si>
  <si>
    <t xml:space="preserve">จนท.สสจ. 15 คน
</t>
  </si>
  <si>
    <t>ประชุมจัดทำแผน/ติดตามความก้าวหน้าการดำเนินงานส่งเสริมสุขภาพ  การป้องกันควบคุมโรคติดต่อและการฟื้นฟูสภาพกลุ่มแรงงานต่างด้าว</t>
  </si>
  <si>
    <t xml:space="preserve"> โครงการพัฒนาการเข้าถึงระบบหลักประกันสุขภาพแรงงานต่างด้าว </t>
  </si>
  <si>
    <t xml:space="preserve">สนับสนุนโครงการ  โรคติดต่อ/ภัยสุขภาพ 
ตามเกณฑ์ DCIR และ พรบ.โรคติดต่อ พ.ศ.2558 ในกลุ่มแรงงาน
ต่างด้าว ในเวลาราชการ /วันหยุดราชการและวันหยุดนักขัตฤกษ์
1.สอบสวนโรคและตอบโต้ภาวะฉุกเฉิน
2.การเฝ้าระวังโรคและภัยสุขภาพ  
</t>
  </si>
  <si>
    <t>1.จนท.JIT  CDCU จังหวัด  60 วัน
(5 คน/วัน)
2.ทีม SAT120 วัน /   
(1 คน/วัน)</t>
  </si>
  <si>
    <t>สำรอง</t>
  </si>
  <si>
    <t>แผนปฏิบัติการและงบประมาณด้านสุขภาพ จังหวัดระยอง 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</si>
</sst>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฿&quot;#,##0;\-&quot;฿&quot;#,##0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_-* #,##0_-;\-* #,##0_-;_-* &quot;-&quot;??_-;_-@_-"/>
    <numFmt numFmtId="167" formatCode="#,##0_ ;\-#,##0\ "/>
    <numFmt numFmtId="168" formatCode="&quot;จริง&quot;;&quot;จริง&quot;;&quot;เท็จ&quot;"/>
    <numFmt numFmtId="169" formatCode="_(* #,##0_);_(* \(#,##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theme="1"/>
      <name val="Calibri"/>
      <family val="2"/>
      <charset val="204"/>
      <scheme val="minor"/>
    </font>
    <font>
      <sz val="16"/>
      <name val="Wingdings"/>
      <charset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0"/>
      <name val="Arial"/>
      <family val="2"/>
      <charset val="222"/>
    </font>
    <font>
      <sz val="11"/>
      <color theme="1"/>
      <name val="Tahoma"/>
      <family val="2"/>
      <charset val="222"/>
    </font>
    <font>
      <sz val="16"/>
      <color rgb="FF3333FF"/>
      <name val="TH SarabunPSK"/>
      <family val="2"/>
    </font>
    <font>
      <b/>
      <sz val="16"/>
      <color rgb="FF3333FF"/>
      <name val="TH SarabunPSK"/>
      <family val="2"/>
    </font>
    <font>
      <b/>
      <sz val="16"/>
      <name val="Wingdings 2"/>
      <family val="1"/>
      <charset val="2"/>
    </font>
    <font>
      <sz val="16"/>
      <name val="TH SarabunIT๙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90">
    <xf numFmtId="0" fontId="0" fillId="0" borderId="0"/>
    <xf numFmtId="43" fontId="18" fillId="0" borderId="0" applyFont="0" applyFill="0" applyBorder="0" applyAlignment="0" applyProtection="0"/>
    <xf numFmtId="0" fontId="18" fillId="0" borderId="0"/>
    <xf numFmtId="0" fontId="15" fillId="0" borderId="0"/>
    <xf numFmtId="0" fontId="25" fillId="0" borderId="0"/>
    <xf numFmtId="43" fontId="15" fillId="0" borderId="0" applyFont="0" applyFill="0" applyBorder="0" applyAlignment="0" applyProtection="0"/>
    <xf numFmtId="0" fontId="26" fillId="0" borderId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8" fillId="0" borderId="0"/>
    <xf numFmtId="0" fontId="25" fillId="0" borderId="0"/>
    <xf numFmtId="0" fontId="27" fillId="0" borderId="0"/>
    <xf numFmtId="0" fontId="18" fillId="0" borderId="0"/>
    <xf numFmtId="43" fontId="1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0" borderId="0"/>
    <xf numFmtId="0" fontId="15" fillId="0" borderId="0"/>
    <xf numFmtId="0" fontId="15" fillId="0" borderId="0"/>
    <xf numFmtId="165" fontId="25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165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165" fontId="2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21" borderId="7" applyNumberFormat="0" applyAlignment="0" applyProtection="0"/>
    <xf numFmtId="0" fontId="32" fillId="21" borderId="7" applyNumberFormat="0" applyAlignment="0" applyProtection="0"/>
    <xf numFmtId="0" fontId="33" fillId="22" borderId="8" applyNumberFormat="0" applyAlignment="0" applyProtection="0"/>
    <xf numFmtId="0" fontId="33" fillId="22" borderId="8" applyNumberFormat="0" applyAlignment="0" applyProtection="0"/>
    <xf numFmtId="16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8" borderId="7" applyNumberFormat="0" applyAlignment="0" applyProtection="0"/>
    <xf numFmtId="0" fontId="39" fillId="8" borderId="7" applyNumberFormat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5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25" fillId="0" borderId="0"/>
    <xf numFmtId="0" fontId="18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24" borderId="13" applyNumberFormat="0" applyFont="0" applyAlignment="0" applyProtection="0"/>
    <xf numFmtId="0" fontId="26" fillId="24" borderId="13" applyNumberFormat="0" applyFont="0" applyAlignment="0" applyProtection="0"/>
    <xf numFmtId="0" fontId="42" fillId="21" borderId="14" applyNumberFormat="0" applyAlignment="0" applyProtection="0"/>
    <xf numFmtId="0" fontId="42" fillId="21" borderId="14" applyNumberFormat="0" applyAlignment="0" applyProtection="0"/>
    <xf numFmtId="9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207">
    <xf numFmtId="0" fontId="0" fillId="0" borderId="0" xfId="0"/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3" fontId="22" fillId="0" borderId="1" xfId="0" applyNumberFormat="1" applyFont="1" applyBorder="1" applyAlignment="1">
      <alignment horizontal="center" vertical="top" shrinkToFit="1"/>
    </xf>
    <xf numFmtId="0" fontId="22" fillId="0" borderId="1" xfId="0" applyFont="1" applyBorder="1" applyAlignment="1">
      <alignment shrinkToFit="1"/>
    </xf>
    <xf numFmtId="0" fontId="22" fillId="0" borderId="1" xfId="0" applyFont="1" applyBorder="1" applyAlignment="1">
      <alignment vertical="top" shrinkToFit="1"/>
    </xf>
    <xf numFmtId="0" fontId="22" fillId="0" borderId="1" xfId="0" applyFont="1" applyBorder="1" applyAlignment="1">
      <alignment horizontal="center" vertical="top" wrapText="1" shrinkToFit="1"/>
    </xf>
    <xf numFmtId="0" fontId="22" fillId="0" borderId="0" xfId="0" applyFont="1"/>
    <xf numFmtId="0" fontId="22" fillId="0" borderId="0" xfId="0" applyFont="1" applyAlignment="1">
      <alignment vertical="top"/>
    </xf>
    <xf numFmtId="0" fontId="22" fillId="0" borderId="0" xfId="0" applyFont="1" applyAlignment="1">
      <alignment textRotation="90"/>
    </xf>
    <xf numFmtId="0" fontId="22" fillId="0" borderId="0" xfId="0" applyFont="1" applyAlignment="1">
      <alignment shrinkToFit="1"/>
    </xf>
    <xf numFmtId="166" fontId="22" fillId="0" borderId="1" xfId="1" applyNumberFormat="1" applyFont="1" applyBorder="1" applyAlignment="1">
      <alignment horizontal="center" vertical="top" textRotation="90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3" fillId="0" borderId="0" xfId="0" applyFont="1" applyAlignment="1"/>
    <xf numFmtId="0" fontId="22" fillId="0" borderId="1" xfId="0" applyFont="1" applyBorder="1" applyAlignment="1">
      <alignment vertical="top" wrapText="1" shrinkToFit="1"/>
    </xf>
    <xf numFmtId="0" fontId="22" fillId="0" borderId="1" xfId="0" applyFont="1" applyBorder="1" applyAlignment="1">
      <alignment horizontal="center" vertical="top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shrinkToFit="1"/>
    </xf>
    <xf numFmtId="0" fontId="22" fillId="2" borderId="1" xfId="0" applyFont="1" applyFill="1" applyBorder="1" applyAlignment="1">
      <alignment horizontal="center" vertical="top" shrinkToFit="1"/>
    </xf>
    <xf numFmtId="0" fontId="22" fillId="0" borderId="2" xfId="0" applyFont="1" applyBorder="1" applyAlignment="1">
      <alignment vertical="top" wrapText="1"/>
    </xf>
    <xf numFmtId="3" fontId="22" fillId="0" borderId="1" xfId="0" applyNumberFormat="1" applyFont="1" applyBorder="1" applyAlignment="1">
      <alignment horizontal="center" vertical="top" textRotation="90"/>
    </xf>
    <xf numFmtId="0" fontId="22" fillId="0" borderId="1" xfId="0" applyFont="1" applyBorder="1" applyAlignment="1">
      <alignment horizontal="center" vertical="top" textRotation="90"/>
    </xf>
    <xf numFmtId="0" fontId="22" fillId="0" borderId="1" xfId="0" quotePrefix="1" applyFont="1" applyBorder="1" applyAlignment="1">
      <alignment vertical="top" wrapText="1"/>
    </xf>
    <xf numFmtId="0" fontId="22" fillId="0" borderId="1" xfId="0" applyFont="1" applyBorder="1" applyAlignment="1">
      <alignment horizontal="center" vertical="center" shrinkToFit="1"/>
    </xf>
    <xf numFmtId="0" fontId="19" fillId="0" borderId="0" xfId="0" applyFont="1" applyFill="1"/>
    <xf numFmtId="0" fontId="19" fillId="0" borderId="1" xfId="2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left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shrinkToFit="1"/>
    </xf>
    <xf numFmtId="0" fontId="22" fillId="0" borderId="2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shrinkToFit="1"/>
    </xf>
    <xf numFmtId="3" fontId="22" fillId="0" borderId="1" xfId="6" applyNumberFormat="1" applyFont="1" applyFill="1" applyBorder="1" applyAlignment="1">
      <alignment horizontal="center" vertical="top"/>
    </xf>
    <xf numFmtId="3" fontId="22" fillId="0" borderId="1" xfId="1" applyNumberFormat="1" applyFont="1" applyFill="1" applyBorder="1" applyAlignment="1">
      <alignment horizontal="center" vertical="top" textRotation="90"/>
    </xf>
    <xf numFmtId="0" fontId="22" fillId="0" borderId="1" xfId="4" applyFont="1" applyFill="1" applyBorder="1" applyAlignment="1">
      <alignment horizontal="center" vertical="top" shrinkToFit="1"/>
    </xf>
    <xf numFmtId="0" fontId="22" fillId="0" borderId="0" xfId="0" applyFont="1" applyBorder="1" applyAlignment="1">
      <alignment vertical="top"/>
    </xf>
    <xf numFmtId="0" fontId="22" fillId="2" borderId="0" xfId="0" applyFont="1" applyFill="1" applyAlignment="1">
      <alignment vertical="top"/>
    </xf>
    <xf numFmtId="3" fontId="22" fillId="0" borderId="1" xfId="1" applyNumberFormat="1" applyFont="1" applyBorder="1" applyAlignment="1">
      <alignment horizontal="center" vertical="top" textRotation="90"/>
    </xf>
    <xf numFmtId="4" fontId="22" fillId="0" borderId="1" xfId="0" applyNumberFormat="1" applyFont="1" applyBorder="1" applyAlignment="1">
      <alignment horizontal="center" textRotation="90"/>
    </xf>
    <xf numFmtId="4" fontId="22" fillId="0" borderId="1" xfId="1" applyNumberFormat="1" applyFont="1" applyBorder="1" applyAlignment="1">
      <alignment horizontal="center" textRotation="90"/>
    </xf>
    <xf numFmtId="0" fontId="23" fillId="0" borderId="0" xfId="0" applyFont="1" applyAlignment="1">
      <alignment horizontal="center"/>
    </xf>
    <xf numFmtId="0" fontId="22" fillId="0" borderId="1" xfId="10" applyFont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22" fillId="2" borderId="0" xfId="0" applyFont="1" applyFill="1" applyAlignment="1">
      <alignment textRotation="90"/>
    </xf>
    <xf numFmtId="49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top" textRotation="90"/>
    </xf>
    <xf numFmtId="0" fontId="22" fillId="0" borderId="1" xfId="2" applyFont="1" applyFill="1" applyBorder="1" applyAlignment="1">
      <alignment horizontal="center" vertical="top" shrinkToFit="1"/>
    </xf>
    <xf numFmtId="0" fontId="22" fillId="2" borderId="0" xfId="0" applyFont="1" applyFill="1"/>
    <xf numFmtId="0" fontId="20" fillId="0" borderId="0" xfId="0" applyFont="1" applyFill="1" applyAlignment="1">
      <alignment vertical="top" shrinkToFit="1"/>
    </xf>
    <xf numFmtId="0" fontId="23" fillId="0" borderId="1" xfId="0" applyFont="1" applyBorder="1" applyAlignment="1">
      <alignment horizontal="center"/>
    </xf>
    <xf numFmtId="0" fontId="23" fillId="0" borderId="3" xfId="2" applyFont="1" applyFill="1" applyBorder="1" applyAlignment="1">
      <alignment horizontal="center" vertical="top" shrinkToFi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shrinkToFit="1"/>
    </xf>
    <xf numFmtId="49" fontId="22" fillId="0" borderId="0" xfId="0" applyNumberFormat="1" applyFont="1"/>
    <xf numFmtId="0" fontId="49" fillId="0" borderId="0" xfId="0" applyFont="1" applyAlignment="1">
      <alignment textRotation="90"/>
    </xf>
    <xf numFmtId="0" fontId="50" fillId="0" borderId="0" xfId="0" applyFont="1" applyAlignment="1">
      <alignment textRotation="90"/>
    </xf>
    <xf numFmtId="0" fontId="50" fillId="0" borderId="0" xfId="0" applyFont="1"/>
    <xf numFmtId="3" fontId="22" fillId="0" borderId="1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 vertical="top"/>
    </xf>
    <xf numFmtId="3" fontId="22" fillId="2" borderId="0" xfId="0" applyNumberFormat="1" applyFont="1" applyFill="1" applyBorder="1" applyAlignment="1">
      <alignment horizontal="center" vertical="top" textRotation="90"/>
    </xf>
    <xf numFmtId="3" fontId="23" fillId="2" borderId="1" xfId="0" applyNumberFormat="1" applyFont="1" applyFill="1" applyBorder="1" applyAlignment="1">
      <alignment horizontal="center" vertical="top" textRotation="90"/>
    </xf>
    <xf numFmtId="3" fontId="23" fillId="2" borderId="1" xfId="0" applyNumberFormat="1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 wrapText="1"/>
    </xf>
    <xf numFmtId="0" fontId="22" fillId="2" borderId="0" xfId="4" applyFont="1" applyFill="1" applyBorder="1" applyAlignment="1">
      <alignment horizontal="center" vertical="top" wrapText="1"/>
    </xf>
    <xf numFmtId="0" fontId="22" fillId="2" borderId="0" xfId="4" applyFont="1" applyFill="1" applyBorder="1" applyAlignment="1">
      <alignment vertical="top" wrapText="1"/>
    </xf>
    <xf numFmtId="0" fontId="22" fillId="2" borderId="0" xfId="0" applyFont="1" applyFill="1" applyBorder="1" applyAlignment="1">
      <alignment horizontal="left" vertical="top" shrinkToFit="1"/>
    </xf>
    <xf numFmtId="0" fontId="22" fillId="2" borderId="1" xfId="0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vertical="top" wrapText="1"/>
    </xf>
    <xf numFmtId="0" fontId="51" fillId="2" borderId="1" xfId="0" applyFont="1" applyFill="1" applyBorder="1" applyAlignment="1">
      <alignment horizontal="left" vertical="top" wrapText="1" shrinkToFit="1"/>
    </xf>
    <xf numFmtId="0" fontId="52" fillId="0" borderId="1" xfId="486" applyFont="1" applyBorder="1" applyAlignment="1">
      <alignment horizontal="left" vertical="top" wrapText="1"/>
    </xf>
    <xf numFmtId="0" fontId="22" fillId="0" borderId="1" xfId="486" applyFont="1" applyBorder="1" applyAlignment="1">
      <alignment horizontal="center" vertical="top"/>
    </xf>
    <xf numFmtId="0" fontId="22" fillId="0" borderId="1" xfId="486" applyFont="1" applyFill="1" applyBorder="1" applyAlignment="1">
      <alignment horizontal="center" vertical="top" shrinkToFit="1"/>
    </xf>
    <xf numFmtId="3" fontId="22" fillId="0" borderId="1" xfId="10" applyNumberFormat="1" applyFont="1" applyBorder="1" applyAlignment="1">
      <alignment horizontal="center" vertical="top" textRotation="90"/>
    </xf>
    <xf numFmtId="3" fontId="22" fillId="0" borderId="1" xfId="486" applyNumberFormat="1" applyFont="1" applyFill="1" applyBorder="1" applyAlignment="1">
      <alignment horizontal="center" vertical="top" wrapText="1"/>
    </xf>
    <xf numFmtId="0" fontId="22" fillId="0" borderId="1" xfId="486" applyFont="1" applyFill="1" applyBorder="1" applyAlignment="1">
      <alignment horizontal="center" vertical="top" wrapText="1"/>
    </xf>
    <xf numFmtId="167" fontId="22" fillId="0" borderId="1" xfId="15" applyNumberFormat="1" applyFont="1" applyBorder="1" applyAlignment="1">
      <alignment horizontal="center" vertical="top"/>
    </xf>
    <xf numFmtId="49" fontId="22" fillId="0" borderId="1" xfId="10" applyNumberFormat="1" applyFont="1" applyBorder="1" applyAlignment="1">
      <alignment horizontal="left" vertical="top" wrapText="1"/>
    </xf>
    <xf numFmtId="0" fontId="22" fillId="0" borderId="1" xfId="10" applyFont="1" applyBorder="1" applyAlignment="1">
      <alignment horizontal="left" vertical="top" wrapText="1"/>
    </xf>
    <xf numFmtId="3" fontId="22" fillId="0" borderId="1" xfId="0" applyNumberFormat="1" applyFont="1" applyBorder="1" applyAlignment="1">
      <alignment horizontal="center" vertical="top" textRotation="90" shrinkToFit="1"/>
    </xf>
    <xf numFmtId="0" fontId="29" fillId="0" borderId="1" xfId="0" applyFont="1" applyBorder="1" applyAlignment="1">
      <alignment vertical="top"/>
    </xf>
    <xf numFmtId="3" fontId="22" fillId="0" borderId="1" xfId="1" applyNumberFormat="1" applyFont="1" applyBorder="1" applyAlignment="1">
      <alignment horizontal="center" vertical="top"/>
    </xf>
    <xf numFmtId="3" fontId="22" fillId="0" borderId="1" xfId="1" applyNumberFormat="1" applyFont="1" applyBorder="1" applyAlignment="1">
      <alignment horizontal="center" vertical="top" shrinkToFit="1"/>
    </xf>
    <xf numFmtId="0" fontId="22" fillId="2" borderId="1" xfId="0" applyFont="1" applyFill="1" applyBorder="1" applyAlignment="1">
      <alignment horizontal="center" vertical="top" textRotation="90"/>
    </xf>
    <xf numFmtId="3" fontId="22" fillId="2" borderId="1" xfId="1" applyNumberFormat="1" applyFont="1" applyFill="1" applyBorder="1" applyAlignment="1" applyProtection="1">
      <alignment horizontal="center" vertical="top"/>
    </xf>
    <xf numFmtId="0" fontId="22" fillId="2" borderId="1" xfId="0" applyFont="1" applyFill="1" applyBorder="1" applyAlignment="1">
      <alignment horizontal="center" vertical="top" wrapText="1" shrinkToFit="1"/>
    </xf>
    <xf numFmtId="3" fontId="22" fillId="2" borderId="1" xfId="0" applyNumberFormat="1" applyFont="1" applyFill="1" applyBorder="1" applyAlignment="1">
      <alignment horizontal="center" vertical="top" textRotation="90" shrinkToFit="1"/>
    </xf>
    <xf numFmtId="3" fontId="22" fillId="2" borderId="1" xfId="0" applyNumberFormat="1" applyFont="1" applyFill="1" applyBorder="1" applyAlignment="1">
      <alignment horizontal="center" vertical="top" shrinkToFit="1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/>
    </xf>
    <xf numFmtId="3" fontId="22" fillId="0" borderId="1" xfId="12" applyNumberFormat="1" applyFont="1" applyBorder="1" applyAlignment="1">
      <alignment horizontal="center" vertical="top"/>
    </xf>
    <xf numFmtId="0" fontId="22" fillId="0" borderId="1" xfId="12" applyFont="1" applyBorder="1" applyAlignment="1">
      <alignment horizontal="left" vertical="top" wrapText="1"/>
    </xf>
    <xf numFmtId="0" fontId="22" fillId="0" borderId="1" xfId="12" applyFont="1" applyBorder="1" applyAlignment="1">
      <alignment horizontal="center" vertical="top" wrapText="1"/>
    </xf>
    <xf numFmtId="0" fontId="22" fillId="0" borderId="1" xfId="12" quotePrefix="1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/>
    </xf>
    <xf numFmtId="3" fontId="22" fillId="0" borderId="1" xfId="0" applyNumberFormat="1" applyFont="1" applyBorder="1" applyAlignment="1">
      <alignment horizontal="center" vertical="top" textRotation="90" wrapText="1"/>
    </xf>
    <xf numFmtId="3" fontId="22" fillId="0" borderId="1" xfId="0" applyNumberFormat="1" applyFont="1" applyBorder="1" applyAlignment="1">
      <alignment horizontal="center" vertical="top" textRotation="90" wrapText="1" shrinkToFit="1"/>
    </xf>
    <xf numFmtId="0" fontId="22" fillId="0" borderId="1" xfId="0" applyFont="1" applyBorder="1" applyAlignment="1">
      <alignment horizontal="center" vertical="top" textRotation="90" wrapText="1"/>
    </xf>
    <xf numFmtId="3" fontId="22" fillId="0" borderId="1" xfId="0" applyNumberFormat="1" applyFont="1" applyBorder="1" applyAlignment="1">
      <alignment horizontal="center" vertical="top" wrapText="1" shrinkToFit="1"/>
    </xf>
    <xf numFmtId="3" fontId="22" fillId="2" borderId="1" xfId="0" applyNumberFormat="1" applyFont="1" applyFill="1" applyBorder="1" applyAlignment="1">
      <alignment horizontal="center" vertical="top" textRotation="90" wrapText="1"/>
    </xf>
    <xf numFmtId="3" fontId="22" fillId="2" borderId="1" xfId="0" applyNumberFormat="1" applyFont="1" applyFill="1" applyBorder="1" applyAlignment="1">
      <alignment horizontal="center" vertical="top"/>
    </xf>
    <xf numFmtId="3" fontId="22" fillId="2" borderId="6" xfId="0" applyNumberFormat="1" applyFont="1" applyFill="1" applyBorder="1" applyAlignment="1">
      <alignment horizontal="center" vertical="top"/>
    </xf>
    <xf numFmtId="49" fontId="22" fillId="2" borderId="1" xfId="0" applyNumberFormat="1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center" vertical="top" wrapText="1"/>
    </xf>
    <xf numFmtId="0" fontId="51" fillId="0" borderId="1" xfId="0" applyFont="1" applyBorder="1" applyAlignment="1">
      <alignment horizontal="left" vertical="top" wrapText="1" shrinkToFit="1"/>
    </xf>
    <xf numFmtId="0" fontId="22" fillId="0" borderId="1" xfId="0" applyFont="1" applyBorder="1" applyAlignment="1">
      <alignment horizontal="center"/>
    </xf>
    <xf numFmtId="3" fontId="23" fillId="0" borderId="1" xfId="0" applyNumberFormat="1" applyFont="1" applyBorder="1" applyAlignment="1">
      <alignment horizontal="center" vertical="top" textRotation="90"/>
    </xf>
    <xf numFmtId="0" fontId="22" fillId="0" borderId="1" xfId="0" applyFont="1" applyBorder="1" applyAlignment="1">
      <alignment horizontal="left" vertical="top" shrinkToFit="1"/>
    </xf>
    <xf numFmtId="49" fontId="22" fillId="0" borderId="1" xfId="0" applyNumberFormat="1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 textRotation="90"/>
    </xf>
    <xf numFmtId="0" fontId="23" fillId="2" borderId="1" xfId="0" applyFont="1" applyFill="1" applyBorder="1" applyAlignment="1">
      <alignment horizontal="left" shrinkToFit="1"/>
    </xf>
    <xf numFmtId="3" fontId="23" fillId="0" borderId="1" xfId="0" applyNumberFormat="1" applyFont="1" applyBorder="1" applyAlignment="1">
      <alignment horizontal="center" textRotation="90"/>
    </xf>
    <xf numFmtId="49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shrinkToFit="1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/>
    </xf>
    <xf numFmtId="0" fontId="20" fillId="0" borderId="3" xfId="487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/>
    </xf>
    <xf numFmtId="0" fontId="50" fillId="2" borderId="0" xfId="0" applyFont="1" applyFill="1" applyAlignment="1">
      <alignment textRotation="90"/>
    </xf>
    <xf numFmtId="43" fontId="50" fillId="0" borderId="0" xfId="1" applyFont="1" applyAlignment="1">
      <alignment vertical="top"/>
    </xf>
    <xf numFmtId="43" fontId="22" fillId="0" borderId="0" xfId="1" applyFont="1" applyAlignment="1">
      <alignment vertical="top"/>
    </xf>
    <xf numFmtId="3" fontId="22" fillId="0" borderId="2" xfId="0" applyNumberFormat="1" applyFont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Alignment="1">
      <alignment textRotation="90"/>
    </xf>
    <xf numFmtId="0" fontId="19" fillId="0" borderId="0" xfId="0" applyFont="1" applyFill="1" applyAlignment="1">
      <alignment shrinkToFit="1"/>
    </xf>
    <xf numFmtId="0" fontId="20" fillId="0" borderId="0" xfId="0" applyFont="1" applyFill="1" applyBorder="1" applyAlignment="1">
      <alignment vertical="top"/>
    </xf>
    <xf numFmtId="166" fontId="20" fillId="0" borderId="2" xfId="0" applyNumberFormat="1" applyFont="1" applyFill="1" applyBorder="1" applyAlignment="1">
      <alignment vertical="top" textRotation="90"/>
    </xf>
    <xf numFmtId="166" fontId="20" fillId="0" borderId="2" xfId="0" applyNumberFormat="1" applyFont="1" applyFill="1" applyBorder="1" applyAlignment="1">
      <alignment vertical="top"/>
    </xf>
    <xf numFmtId="0" fontId="19" fillId="0" borderId="1" xfId="0" applyFont="1" applyFill="1" applyBorder="1"/>
    <xf numFmtId="0" fontId="19" fillId="0" borderId="0" xfId="0" applyFont="1" applyFill="1" applyBorder="1" applyAlignment="1">
      <alignment vertical="top"/>
    </xf>
    <xf numFmtId="0" fontId="19" fillId="0" borderId="1" xfId="0" applyFont="1" applyFill="1" applyBorder="1" applyAlignment="1">
      <alignment shrinkToFit="1"/>
    </xf>
    <xf numFmtId="0" fontId="19" fillId="0" borderId="1" xfId="0" applyFont="1" applyFill="1" applyBorder="1" applyAlignment="1">
      <alignment textRotation="90"/>
    </xf>
    <xf numFmtId="169" fontId="22" fillId="0" borderId="1" xfId="1" applyNumberFormat="1" applyFont="1" applyFill="1" applyBorder="1" applyAlignment="1">
      <alignment horizontal="center" vertical="top" textRotation="90" shrinkToFi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textRotation="90"/>
    </xf>
    <xf numFmtId="166" fontId="19" fillId="0" borderId="1" xfId="1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top"/>
    </xf>
    <xf numFmtId="0" fontId="20" fillId="0" borderId="0" xfId="0" applyFont="1" applyFill="1" applyAlignment="1"/>
    <xf numFmtId="0" fontId="24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19" fillId="0" borderId="1" xfId="0" applyFont="1" applyFill="1" applyBorder="1" applyAlignment="1">
      <alignment vertical="top"/>
    </xf>
    <xf numFmtId="166" fontId="19" fillId="0" borderId="1" xfId="1" applyNumberFormat="1" applyFont="1" applyFill="1" applyBorder="1" applyAlignment="1">
      <alignment vertical="top" textRotation="90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top"/>
    </xf>
    <xf numFmtId="0" fontId="21" fillId="0" borderId="1" xfId="0" applyFont="1" applyFill="1" applyBorder="1"/>
    <xf numFmtId="166" fontId="21" fillId="0" borderId="1" xfId="1" applyNumberFormat="1" applyFont="1" applyFill="1" applyBorder="1" applyAlignment="1">
      <alignment textRotation="90"/>
    </xf>
    <xf numFmtId="166" fontId="53" fillId="0" borderId="1" xfId="1" applyNumberFormat="1" applyFont="1" applyFill="1" applyBorder="1" applyAlignment="1">
      <alignment horizontal="center"/>
    </xf>
    <xf numFmtId="166" fontId="21" fillId="0" borderId="1" xfId="1" applyNumberFormat="1" applyFont="1" applyFill="1" applyBorder="1" applyAlignment="1">
      <alignment vertical="top" textRotation="90"/>
    </xf>
    <xf numFmtId="166" fontId="19" fillId="0" borderId="1" xfId="1" applyNumberFormat="1" applyFont="1" applyFill="1" applyBorder="1" applyAlignment="1">
      <alignment textRotation="90"/>
    </xf>
    <xf numFmtId="0" fontId="21" fillId="0" borderId="1" xfId="0" applyFont="1" applyFill="1" applyBorder="1" applyAlignment="1">
      <alignment textRotation="90"/>
    </xf>
    <xf numFmtId="166" fontId="20" fillId="0" borderId="1" xfId="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top"/>
    </xf>
    <xf numFmtId="0" fontId="20" fillId="0" borderId="0" xfId="13" applyFont="1" applyFill="1" applyAlignment="1"/>
    <xf numFmtId="166" fontId="20" fillId="0" borderId="19" xfId="0" applyNumberFormat="1" applyFont="1" applyFill="1" applyBorder="1" applyAlignment="1">
      <alignment vertical="top" textRotation="90"/>
    </xf>
    <xf numFmtId="0" fontId="19" fillId="0" borderId="6" xfId="0" applyFont="1" applyFill="1" applyBorder="1"/>
    <xf numFmtId="0" fontId="24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top"/>
    </xf>
    <xf numFmtId="0" fontId="20" fillId="0" borderId="4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left" vertical="top" shrinkToFit="1"/>
    </xf>
    <xf numFmtId="0" fontId="20" fillId="0" borderId="17" xfId="0" applyFont="1" applyFill="1" applyBorder="1" applyAlignment="1">
      <alignment horizontal="left" vertical="top" shrinkToFit="1"/>
    </xf>
    <xf numFmtId="0" fontId="20" fillId="0" borderId="16" xfId="0" applyFont="1" applyFill="1" applyBorder="1" applyAlignment="1">
      <alignment horizontal="left" vertical="top" shrinkToFi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top" wrapText="1" shrinkToFit="1"/>
    </xf>
    <xf numFmtId="0" fontId="22" fillId="0" borderId="6" xfId="0" applyFont="1" applyBorder="1" applyAlignment="1">
      <alignment horizontal="center" vertical="top" shrinkToFit="1"/>
    </xf>
    <xf numFmtId="0" fontId="22" fillId="0" borderId="5" xfId="0" applyFont="1" applyBorder="1" applyAlignment="1">
      <alignment horizontal="center" vertical="top" shrinkToFi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shrinkToFit="1"/>
    </xf>
    <xf numFmtId="0" fontId="23" fillId="0" borderId="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 shrinkToFit="1"/>
    </xf>
    <xf numFmtId="0" fontId="23" fillId="2" borderId="6" xfId="0" applyFont="1" applyFill="1" applyBorder="1" applyAlignment="1">
      <alignment horizontal="center" vertical="center" wrapText="1" shrinkToFit="1"/>
    </xf>
    <xf numFmtId="0" fontId="23" fillId="2" borderId="5" xfId="0" applyFont="1" applyFill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54" fillId="0" borderId="1" xfId="0" applyFont="1" applyFill="1" applyBorder="1" applyAlignment="1">
      <alignment horizontal="center" vertical="top"/>
    </xf>
  </cellXfs>
  <cellStyles count="490">
    <cellStyle name="20% - Accent1" xfId="54" xr:uid="{00000000-0005-0000-0000-000000000000}"/>
    <cellStyle name="20% - Accent1 2" xfId="55" xr:uid="{00000000-0005-0000-0000-000001000000}"/>
    <cellStyle name="20% - Accent2" xfId="56" xr:uid="{00000000-0005-0000-0000-000002000000}"/>
    <cellStyle name="20% - Accent2 2" xfId="57" xr:uid="{00000000-0005-0000-0000-000003000000}"/>
    <cellStyle name="20% - Accent3" xfId="58" xr:uid="{00000000-0005-0000-0000-000004000000}"/>
    <cellStyle name="20% - Accent3 2" xfId="59" xr:uid="{00000000-0005-0000-0000-000005000000}"/>
    <cellStyle name="20% - Accent4" xfId="60" xr:uid="{00000000-0005-0000-0000-000006000000}"/>
    <cellStyle name="20% - Accent4 2" xfId="61" xr:uid="{00000000-0005-0000-0000-000007000000}"/>
    <cellStyle name="20% - Accent5" xfId="62" xr:uid="{00000000-0005-0000-0000-000008000000}"/>
    <cellStyle name="20% - Accent5 2" xfId="63" xr:uid="{00000000-0005-0000-0000-000009000000}"/>
    <cellStyle name="20% - Accent6" xfId="64" xr:uid="{00000000-0005-0000-0000-00000A000000}"/>
    <cellStyle name="20% - Accent6 2" xfId="65" xr:uid="{00000000-0005-0000-0000-00000B000000}"/>
    <cellStyle name="40% - Accent1" xfId="66" xr:uid="{00000000-0005-0000-0000-00000C000000}"/>
    <cellStyle name="40% - Accent1 2" xfId="67" xr:uid="{00000000-0005-0000-0000-00000D000000}"/>
    <cellStyle name="40% - Accent2" xfId="68" xr:uid="{00000000-0005-0000-0000-00000E000000}"/>
    <cellStyle name="40% - Accent2 2" xfId="69" xr:uid="{00000000-0005-0000-0000-00000F000000}"/>
    <cellStyle name="40% - Accent3" xfId="70" xr:uid="{00000000-0005-0000-0000-000010000000}"/>
    <cellStyle name="40% - Accent3 2" xfId="71" xr:uid="{00000000-0005-0000-0000-000011000000}"/>
    <cellStyle name="40% - Accent4" xfId="72" xr:uid="{00000000-0005-0000-0000-000012000000}"/>
    <cellStyle name="40% - Accent4 2" xfId="73" xr:uid="{00000000-0005-0000-0000-000013000000}"/>
    <cellStyle name="40% - Accent5" xfId="74" xr:uid="{00000000-0005-0000-0000-000014000000}"/>
    <cellStyle name="40% - Accent5 2" xfId="75" xr:uid="{00000000-0005-0000-0000-000015000000}"/>
    <cellStyle name="40% - Accent6" xfId="76" xr:uid="{00000000-0005-0000-0000-000016000000}"/>
    <cellStyle name="40% - Accent6 2" xfId="77" xr:uid="{00000000-0005-0000-0000-000017000000}"/>
    <cellStyle name="60% - Accent1" xfId="78" xr:uid="{00000000-0005-0000-0000-000018000000}"/>
    <cellStyle name="60% - Accent1 2" xfId="79" xr:uid="{00000000-0005-0000-0000-000019000000}"/>
    <cellStyle name="60% - Accent2" xfId="80" xr:uid="{00000000-0005-0000-0000-00001A000000}"/>
    <cellStyle name="60% - Accent2 2" xfId="81" xr:uid="{00000000-0005-0000-0000-00001B000000}"/>
    <cellStyle name="60% - Accent3" xfId="82" xr:uid="{00000000-0005-0000-0000-00001C000000}"/>
    <cellStyle name="60% - Accent3 2" xfId="83" xr:uid="{00000000-0005-0000-0000-00001D000000}"/>
    <cellStyle name="60% - Accent4" xfId="84" xr:uid="{00000000-0005-0000-0000-00001E000000}"/>
    <cellStyle name="60% - Accent4 2" xfId="85" xr:uid="{00000000-0005-0000-0000-00001F000000}"/>
    <cellStyle name="60% - Accent5" xfId="86" xr:uid="{00000000-0005-0000-0000-000020000000}"/>
    <cellStyle name="60% - Accent5 2" xfId="87" xr:uid="{00000000-0005-0000-0000-000021000000}"/>
    <cellStyle name="60% - Accent6" xfId="88" xr:uid="{00000000-0005-0000-0000-000022000000}"/>
    <cellStyle name="60% - Accent6 2" xfId="89" xr:uid="{00000000-0005-0000-0000-000023000000}"/>
    <cellStyle name="Accent1" xfId="90" xr:uid="{00000000-0005-0000-0000-000024000000}"/>
    <cellStyle name="Accent1 2" xfId="91" xr:uid="{00000000-0005-0000-0000-000025000000}"/>
    <cellStyle name="Accent2" xfId="92" xr:uid="{00000000-0005-0000-0000-000026000000}"/>
    <cellStyle name="Accent2 2" xfId="93" xr:uid="{00000000-0005-0000-0000-000027000000}"/>
    <cellStyle name="Accent3" xfId="94" xr:uid="{00000000-0005-0000-0000-000028000000}"/>
    <cellStyle name="Accent3 2" xfId="95" xr:uid="{00000000-0005-0000-0000-000029000000}"/>
    <cellStyle name="Accent4" xfId="96" xr:uid="{00000000-0005-0000-0000-00002A000000}"/>
    <cellStyle name="Accent4 2" xfId="97" xr:uid="{00000000-0005-0000-0000-00002B000000}"/>
    <cellStyle name="Accent5" xfId="98" xr:uid="{00000000-0005-0000-0000-00002C000000}"/>
    <cellStyle name="Accent5 2" xfId="99" xr:uid="{00000000-0005-0000-0000-00002D000000}"/>
    <cellStyle name="Accent6" xfId="100" xr:uid="{00000000-0005-0000-0000-00002E000000}"/>
    <cellStyle name="Accent6 2" xfId="101" xr:uid="{00000000-0005-0000-0000-00002F000000}"/>
    <cellStyle name="Bad" xfId="102" xr:uid="{00000000-0005-0000-0000-000030000000}"/>
    <cellStyle name="Bad 2" xfId="103" xr:uid="{00000000-0005-0000-0000-000031000000}"/>
    <cellStyle name="Calculation" xfId="104" xr:uid="{00000000-0005-0000-0000-000032000000}"/>
    <cellStyle name="Calculation 2" xfId="105" xr:uid="{00000000-0005-0000-0000-000033000000}"/>
    <cellStyle name="Check Cell" xfId="106" xr:uid="{00000000-0005-0000-0000-000034000000}"/>
    <cellStyle name="Check Cell 2" xfId="107" xr:uid="{00000000-0005-0000-0000-000035000000}"/>
    <cellStyle name="Comma 10" xfId="50" xr:uid="{00000000-0005-0000-0000-000036000000}"/>
    <cellStyle name="Comma 11" xfId="52" xr:uid="{00000000-0005-0000-0000-000037000000}"/>
    <cellStyle name="Comma 12" xfId="485" xr:uid="{00000000-0005-0000-0000-000038000000}"/>
    <cellStyle name="Comma 2" xfId="5" xr:uid="{00000000-0005-0000-0000-000039000000}"/>
    <cellStyle name="Comma 2 2" xfId="14" xr:uid="{00000000-0005-0000-0000-00003A000000}"/>
    <cellStyle name="Comma 2 2 2" xfId="108" xr:uid="{00000000-0005-0000-0000-00003B000000}"/>
    <cellStyle name="Comma 2 2 3" xfId="109" xr:uid="{00000000-0005-0000-0000-00003C000000}"/>
    <cellStyle name="Comma 2 3" xfId="15" xr:uid="{00000000-0005-0000-0000-00003D000000}"/>
    <cellStyle name="Comma 2 3 2" xfId="110" xr:uid="{00000000-0005-0000-0000-00003E000000}"/>
    <cellStyle name="Comma 2 4" xfId="35" xr:uid="{00000000-0005-0000-0000-00003F000000}"/>
    <cellStyle name="Comma 2 5" xfId="38" xr:uid="{00000000-0005-0000-0000-000040000000}"/>
    <cellStyle name="Comma 3" xfId="16" xr:uid="{00000000-0005-0000-0000-000041000000}"/>
    <cellStyle name="Comma 3 2" xfId="17" xr:uid="{00000000-0005-0000-0000-000042000000}"/>
    <cellStyle name="Comma 3 2 2" xfId="36" xr:uid="{00000000-0005-0000-0000-000043000000}"/>
    <cellStyle name="Comma 3 2 3" xfId="37" xr:uid="{00000000-0005-0000-0000-000044000000}"/>
    <cellStyle name="Comma 3 3" xfId="34" xr:uid="{00000000-0005-0000-0000-000045000000}"/>
    <cellStyle name="Comma 3 3 2" xfId="111" xr:uid="{00000000-0005-0000-0000-000046000000}"/>
    <cellStyle name="Comma 3 4" xfId="112" xr:uid="{00000000-0005-0000-0000-000047000000}"/>
    <cellStyle name="Comma 4" xfId="18" xr:uid="{00000000-0005-0000-0000-000048000000}"/>
    <cellStyle name="Comma 4 2" xfId="48" xr:uid="{00000000-0005-0000-0000-000049000000}"/>
    <cellStyle name="Comma 5" xfId="42" xr:uid="{00000000-0005-0000-0000-00004A000000}"/>
    <cellStyle name="Comma 5 2" xfId="113" xr:uid="{00000000-0005-0000-0000-00004B000000}"/>
    <cellStyle name="Comma 5 3" xfId="114" xr:uid="{00000000-0005-0000-0000-00004C000000}"/>
    <cellStyle name="Comma 5 4" xfId="115" xr:uid="{00000000-0005-0000-0000-00004D000000}"/>
    <cellStyle name="Comma 6" xfId="19" xr:uid="{00000000-0005-0000-0000-00004E000000}"/>
    <cellStyle name="Comma 6 2" xfId="39" xr:uid="{00000000-0005-0000-0000-00004F000000}"/>
    <cellStyle name="Comma 6 3" xfId="116" xr:uid="{00000000-0005-0000-0000-000050000000}"/>
    <cellStyle name="Comma 7" xfId="20" xr:uid="{00000000-0005-0000-0000-000051000000}"/>
    <cellStyle name="Comma 7 3" xfId="21" xr:uid="{00000000-0005-0000-0000-000052000000}"/>
    <cellStyle name="Comma 8" xfId="22" xr:uid="{00000000-0005-0000-0000-000053000000}"/>
    <cellStyle name="Comma 9" xfId="44" xr:uid="{00000000-0005-0000-0000-000054000000}"/>
    <cellStyle name="Explanatory Text" xfId="117" xr:uid="{00000000-0005-0000-0000-000055000000}"/>
    <cellStyle name="Explanatory Text 2" xfId="118" xr:uid="{00000000-0005-0000-0000-000056000000}"/>
    <cellStyle name="Good" xfId="119" xr:uid="{00000000-0005-0000-0000-000057000000}"/>
    <cellStyle name="Good 2" xfId="120" xr:uid="{00000000-0005-0000-0000-000058000000}"/>
    <cellStyle name="Heading 1" xfId="121" xr:uid="{00000000-0005-0000-0000-000059000000}"/>
    <cellStyle name="Heading 1 2" xfId="122" xr:uid="{00000000-0005-0000-0000-00005A000000}"/>
    <cellStyle name="Heading 2" xfId="123" xr:uid="{00000000-0005-0000-0000-00005B000000}"/>
    <cellStyle name="Heading 2 2" xfId="124" xr:uid="{00000000-0005-0000-0000-00005C000000}"/>
    <cellStyle name="Heading 3" xfId="125" xr:uid="{00000000-0005-0000-0000-00005D000000}"/>
    <cellStyle name="Heading 3 2" xfId="126" xr:uid="{00000000-0005-0000-0000-00005E000000}"/>
    <cellStyle name="Heading 4" xfId="127" xr:uid="{00000000-0005-0000-0000-00005F000000}"/>
    <cellStyle name="Heading 4 2" xfId="128" xr:uid="{00000000-0005-0000-0000-000060000000}"/>
    <cellStyle name="Input" xfId="129" xr:uid="{00000000-0005-0000-0000-000061000000}"/>
    <cellStyle name="Input 2" xfId="130" xr:uid="{00000000-0005-0000-0000-000062000000}"/>
    <cellStyle name="Linked Cell" xfId="131" xr:uid="{00000000-0005-0000-0000-000063000000}"/>
    <cellStyle name="Linked Cell 2" xfId="132" xr:uid="{00000000-0005-0000-0000-000064000000}"/>
    <cellStyle name="Neutral" xfId="133" xr:uid="{00000000-0005-0000-0000-000065000000}"/>
    <cellStyle name="Neutral 2" xfId="134" xr:uid="{00000000-0005-0000-0000-000066000000}"/>
    <cellStyle name="Normal 10" xfId="43" xr:uid="{00000000-0005-0000-0000-000067000000}"/>
    <cellStyle name="Normal 11" xfId="46" xr:uid="{00000000-0005-0000-0000-000068000000}"/>
    <cellStyle name="Normal 12" xfId="49" xr:uid="{00000000-0005-0000-0000-000069000000}"/>
    <cellStyle name="Normal 13" xfId="51" xr:uid="{00000000-0005-0000-0000-00006A000000}"/>
    <cellStyle name="Normal 13 2" xfId="135" xr:uid="{00000000-0005-0000-0000-00006B000000}"/>
    <cellStyle name="Normal 14" xfId="136" xr:uid="{00000000-0005-0000-0000-00006C000000}"/>
    <cellStyle name="Normal 15" xfId="484" xr:uid="{00000000-0005-0000-0000-00006D000000}"/>
    <cellStyle name="Normal 2" xfId="2" xr:uid="{00000000-0005-0000-0000-00006E000000}"/>
    <cellStyle name="Normal 2 11 2" xfId="483" xr:uid="{00000000-0005-0000-0000-00006F000000}"/>
    <cellStyle name="Normal 2 2" xfId="11" xr:uid="{00000000-0005-0000-0000-000070000000}"/>
    <cellStyle name="Normal 2 2 2" xfId="53" xr:uid="{00000000-0005-0000-0000-000071000000}"/>
    <cellStyle name="Normal 2 3" xfId="137" xr:uid="{00000000-0005-0000-0000-000072000000}"/>
    <cellStyle name="Normal 2 3 2" xfId="138" xr:uid="{00000000-0005-0000-0000-000073000000}"/>
    <cellStyle name="Normal 3" xfId="3" xr:uid="{00000000-0005-0000-0000-000074000000}"/>
    <cellStyle name="Normal 3 2" xfId="10" xr:uid="{00000000-0005-0000-0000-000075000000}"/>
    <cellStyle name="Normal 3 2 2" xfId="139" xr:uid="{00000000-0005-0000-0000-000076000000}"/>
    <cellStyle name="Normal 3 3" xfId="33" xr:uid="{00000000-0005-0000-0000-000077000000}"/>
    <cellStyle name="Normal 3 4" xfId="45" xr:uid="{00000000-0005-0000-0000-000078000000}"/>
    <cellStyle name="Normal 3 5" xfId="487" xr:uid="{00000000-0005-0000-0000-000079000000}"/>
    <cellStyle name="Normal 3 6" xfId="488" xr:uid="{00000000-0005-0000-0000-00007A000000}"/>
    <cellStyle name="Normal 3 7" xfId="489" xr:uid="{00000000-0005-0000-0000-00007B000000}"/>
    <cellStyle name="Normal 4" xfId="23" xr:uid="{00000000-0005-0000-0000-00007C000000}"/>
    <cellStyle name="Normal 4 2" xfId="140" xr:uid="{00000000-0005-0000-0000-00007D000000}"/>
    <cellStyle name="Normal 4 3" xfId="141" xr:uid="{00000000-0005-0000-0000-00007E000000}"/>
    <cellStyle name="Normal 5" xfId="24" xr:uid="{00000000-0005-0000-0000-00007F000000}"/>
    <cellStyle name="Normal 5 2" xfId="142" xr:uid="{00000000-0005-0000-0000-000080000000}"/>
    <cellStyle name="Normal 5 3" xfId="143" xr:uid="{00000000-0005-0000-0000-000081000000}"/>
    <cellStyle name="Normal 5 3 2" xfId="144" xr:uid="{00000000-0005-0000-0000-000082000000}"/>
    <cellStyle name="Normal 5 4" xfId="145" xr:uid="{00000000-0005-0000-0000-000083000000}"/>
    <cellStyle name="Normal 6" xfId="12" xr:uid="{00000000-0005-0000-0000-000084000000}"/>
    <cellStyle name="Normal 7" xfId="25" xr:uid="{00000000-0005-0000-0000-000085000000}"/>
    <cellStyle name="Normal 8" xfId="40" xr:uid="{00000000-0005-0000-0000-000086000000}"/>
    <cellStyle name="Normal 8 2" xfId="146" xr:uid="{00000000-0005-0000-0000-000087000000}"/>
    <cellStyle name="Normal 8 2 2" xfId="147" xr:uid="{00000000-0005-0000-0000-000088000000}"/>
    <cellStyle name="Normal 8 2 2 2" xfId="148" xr:uid="{00000000-0005-0000-0000-000089000000}"/>
    <cellStyle name="Normal 8 2 2 3" xfId="149" xr:uid="{00000000-0005-0000-0000-00008A000000}"/>
    <cellStyle name="Normal 8 3" xfId="150" xr:uid="{00000000-0005-0000-0000-00008B000000}"/>
    <cellStyle name="Normal 9" xfId="41" xr:uid="{00000000-0005-0000-0000-00008C000000}"/>
    <cellStyle name="Normal 9 2" xfId="47" xr:uid="{00000000-0005-0000-0000-00008D000000}"/>
    <cellStyle name="Normal 9 2 2" xfId="151" xr:uid="{00000000-0005-0000-0000-00008E000000}"/>
    <cellStyle name="Normal 9 2 2 2" xfId="152" xr:uid="{00000000-0005-0000-0000-00008F000000}"/>
    <cellStyle name="Normal 9 2 3" xfId="486" xr:uid="{00000000-0005-0000-0000-000090000000}"/>
    <cellStyle name="Normal 9 3" xfId="153" xr:uid="{00000000-0005-0000-0000-000091000000}"/>
    <cellStyle name="Note" xfId="154" xr:uid="{00000000-0005-0000-0000-000092000000}"/>
    <cellStyle name="Note 2" xfId="155" xr:uid="{00000000-0005-0000-0000-000093000000}"/>
    <cellStyle name="Output" xfId="156" xr:uid="{00000000-0005-0000-0000-000094000000}"/>
    <cellStyle name="Output 2" xfId="157" xr:uid="{00000000-0005-0000-0000-000095000000}"/>
    <cellStyle name="Percent 2 2" xfId="158" xr:uid="{00000000-0005-0000-0000-000096000000}"/>
    <cellStyle name="Title" xfId="159" xr:uid="{00000000-0005-0000-0000-000097000000}"/>
    <cellStyle name="Title 2" xfId="160" xr:uid="{00000000-0005-0000-0000-000098000000}"/>
    <cellStyle name="Total" xfId="161" xr:uid="{00000000-0005-0000-0000-000099000000}"/>
    <cellStyle name="Total 2" xfId="162" xr:uid="{00000000-0005-0000-0000-00009A000000}"/>
    <cellStyle name="Warning Text" xfId="163" xr:uid="{00000000-0005-0000-0000-00009B000000}"/>
    <cellStyle name="Warning Text 2" xfId="164" xr:uid="{00000000-0005-0000-0000-00009C000000}"/>
    <cellStyle name="เครื่องหมายจุลภาค 10" xfId="165" xr:uid="{00000000-0005-0000-0000-00009E000000}"/>
    <cellStyle name="เครื่องหมายจุลภาค 11" xfId="166" xr:uid="{00000000-0005-0000-0000-00009F000000}"/>
    <cellStyle name="เครื่องหมายจุลภาค 11 2" xfId="167" xr:uid="{00000000-0005-0000-0000-0000A0000000}"/>
    <cellStyle name="เครื่องหมายจุลภาค 12" xfId="168" xr:uid="{00000000-0005-0000-0000-0000A1000000}"/>
    <cellStyle name="เครื่องหมายจุลภาค 2" xfId="26" xr:uid="{00000000-0005-0000-0000-0000A2000000}"/>
    <cellStyle name="เครื่องหมายจุลภาค 2 10" xfId="169" xr:uid="{00000000-0005-0000-0000-0000A3000000}"/>
    <cellStyle name="เครื่องหมายจุลภาค 2 11" xfId="170" xr:uid="{00000000-0005-0000-0000-0000A4000000}"/>
    <cellStyle name="เครื่องหมายจุลภาค 2 12" xfId="171" xr:uid="{00000000-0005-0000-0000-0000A5000000}"/>
    <cellStyle name="เครื่องหมายจุลภาค 2 13" xfId="172" xr:uid="{00000000-0005-0000-0000-0000A6000000}"/>
    <cellStyle name="เครื่องหมายจุลภาค 2 14" xfId="173" xr:uid="{00000000-0005-0000-0000-0000A7000000}"/>
    <cellStyle name="เครื่องหมายจุลภาค 2 15" xfId="174" xr:uid="{00000000-0005-0000-0000-0000A8000000}"/>
    <cellStyle name="เครื่องหมายจุลภาค 2 16" xfId="175" xr:uid="{00000000-0005-0000-0000-0000A9000000}"/>
    <cellStyle name="เครื่องหมายจุลภาค 2 17" xfId="176" xr:uid="{00000000-0005-0000-0000-0000AA000000}"/>
    <cellStyle name="เครื่องหมายจุลภาค 2 18" xfId="177" xr:uid="{00000000-0005-0000-0000-0000AB000000}"/>
    <cellStyle name="เครื่องหมายจุลภาค 2 19" xfId="178" xr:uid="{00000000-0005-0000-0000-0000AC000000}"/>
    <cellStyle name="เครื่องหมายจุลภาค 2 2" xfId="179" xr:uid="{00000000-0005-0000-0000-0000AD000000}"/>
    <cellStyle name="เครื่องหมายจุลภาค 2 2 2" xfId="180" xr:uid="{00000000-0005-0000-0000-0000AE000000}"/>
    <cellStyle name="เครื่องหมายจุลภาค 2 2 3" xfId="181" xr:uid="{00000000-0005-0000-0000-0000AF000000}"/>
    <cellStyle name="เครื่องหมายจุลภาค 2 2 4" xfId="182" xr:uid="{00000000-0005-0000-0000-0000B0000000}"/>
    <cellStyle name="เครื่องหมายจุลภาค 2 2 5" xfId="183" xr:uid="{00000000-0005-0000-0000-0000B1000000}"/>
    <cellStyle name="เครื่องหมายจุลภาค 2 20" xfId="184" xr:uid="{00000000-0005-0000-0000-0000B2000000}"/>
    <cellStyle name="เครื่องหมายจุลภาค 2 21" xfId="185" xr:uid="{00000000-0005-0000-0000-0000B3000000}"/>
    <cellStyle name="เครื่องหมายจุลภาค 2 22" xfId="186" xr:uid="{00000000-0005-0000-0000-0000B4000000}"/>
    <cellStyle name="เครื่องหมายจุลภาค 2 23" xfId="187" xr:uid="{00000000-0005-0000-0000-0000B5000000}"/>
    <cellStyle name="เครื่องหมายจุลภาค 2 24" xfId="188" xr:uid="{00000000-0005-0000-0000-0000B6000000}"/>
    <cellStyle name="เครื่องหมายจุลภาค 2 25" xfId="189" xr:uid="{00000000-0005-0000-0000-0000B7000000}"/>
    <cellStyle name="เครื่องหมายจุลภาค 2 26" xfId="190" xr:uid="{00000000-0005-0000-0000-0000B8000000}"/>
    <cellStyle name="เครื่องหมายจุลภาค 2 27" xfId="191" xr:uid="{00000000-0005-0000-0000-0000B9000000}"/>
    <cellStyle name="เครื่องหมายจุลภาค 2 28" xfId="192" xr:uid="{00000000-0005-0000-0000-0000BA000000}"/>
    <cellStyle name="เครื่องหมายจุลภาค 2 29" xfId="193" xr:uid="{00000000-0005-0000-0000-0000BB000000}"/>
    <cellStyle name="เครื่องหมายจุลภาค 2 3" xfId="27" xr:uid="{00000000-0005-0000-0000-0000BC000000}"/>
    <cellStyle name="เครื่องหมายจุลภาค 2 30" xfId="194" xr:uid="{00000000-0005-0000-0000-0000BD000000}"/>
    <cellStyle name="เครื่องหมายจุลภาค 2 31" xfId="195" xr:uid="{00000000-0005-0000-0000-0000BE000000}"/>
    <cellStyle name="เครื่องหมายจุลภาค 2 32" xfId="196" xr:uid="{00000000-0005-0000-0000-0000BF000000}"/>
    <cellStyle name="เครื่องหมายจุลภาค 2 33" xfId="197" xr:uid="{00000000-0005-0000-0000-0000C0000000}"/>
    <cellStyle name="เครื่องหมายจุลภาค 2 34" xfId="198" xr:uid="{00000000-0005-0000-0000-0000C1000000}"/>
    <cellStyle name="เครื่องหมายจุลภาค 2 35" xfId="199" xr:uid="{00000000-0005-0000-0000-0000C2000000}"/>
    <cellStyle name="เครื่องหมายจุลภาค 2 36" xfId="200" xr:uid="{00000000-0005-0000-0000-0000C3000000}"/>
    <cellStyle name="เครื่องหมายจุลภาค 2 37" xfId="201" xr:uid="{00000000-0005-0000-0000-0000C4000000}"/>
    <cellStyle name="เครื่องหมายจุลภาค 2 38" xfId="202" xr:uid="{00000000-0005-0000-0000-0000C5000000}"/>
    <cellStyle name="เครื่องหมายจุลภาค 2 39" xfId="203" xr:uid="{00000000-0005-0000-0000-0000C6000000}"/>
    <cellStyle name="เครื่องหมายจุลภาค 2 4" xfId="204" xr:uid="{00000000-0005-0000-0000-0000C7000000}"/>
    <cellStyle name="เครื่องหมายจุลภาค 2 40" xfId="205" xr:uid="{00000000-0005-0000-0000-0000C8000000}"/>
    <cellStyle name="เครื่องหมายจุลภาค 2 41" xfId="206" xr:uid="{00000000-0005-0000-0000-0000C9000000}"/>
    <cellStyle name="เครื่องหมายจุลภาค 2 42" xfId="207" xr:uid="{00000000-0005-0000-0000-0000CA000000}"/>
    <cellStyle name="เครื่องหมายจุลภาค 2 43" xfId="208" xr:uid="{00000000-0005-0000-0000-0000CB000000}"/>
    <cellStyle name="เครื่องหมายจุลภาค 2 44" xfId="209" xr:uid="{00000000-0005-0000-0000-0000CC000000}"/>
    <cellStyle name="เครื่องหมายจุลภาค 2 45" xfId="210" xr:uid="{00000000-0005-0000-0000-0000CD000000}"/>
    <cellStyle name="เครื่องหมายจุลภาค 2 46" xfId="211" xr:uid="{00000000-0005-0000-0000-0000CE000000}"/>
    <cellStyle name="เครื่องหมายจุลภาค 2 47" xfId="212" xr:uid="{00000000-0005-0000-0000-0000CF000000}"/>
    <cellStyle name="เครื่องหมายจุลภาค 2 48" xfId="213" xr:uid="{00000000-0005-0000-0000-0000D0000000}"/>
    <cellStyle name="เครื่องหมายจุลภาค 2 49" xfId="214" xr:uid="{00000000-0005-0000-0000-0000D1000000}"/>
    <cellStyle name="เครื่องหมายจุลภาค 2 5" xfId="215" xr:uid="{00000000-0005-0000-0000-0000D2000000}"/>
    <cellStyle name="เครื่องหมายจุลภาค 2 5 2" xfId="216" xr:uid="{00000000-0005-0000-0000-0000D3000000}"/>
    <cellStyle name="เครื่องหมายจุลภาค 2 50" xfId="217" xr:uid="{00000000-0005-0000-0000-0000D4000000}"/>
    <cellStyle name="เครื่องหมายจุลภาค 2 51" xfId="218" xr:uid="{00000000-0005-0000-0000-0000D5000000}"/>
    <cellStyle name="เครื่องหมายจุลภาค 2 52" xfId="219" xr:uid="{00000000-0005-0000-0000-0000D6000000}"/>
    <cellStyle name="เครื่องหมายจุลภาค 2 53" xfId="220" xr:uid="{00000000-0005-0000-0000-0000D7000000}"/>
    <cellStyle name="เครื่องหมายจุลภาค 2 54" xfId="221" xr:uid="{00000000-0005-0000-0000-0000D8000000}"/>
    <cellStyle name="เครื่องหมายจุลภาค 2 55" xfId="222" xr:uid="{00000000-0005-0000-0000-0000D9000000}"/>
    <cellStyle name="เครื่องหมายจุลภาค 2 56" xfId="223" xr:uid="{00000000-0005-0000-0000-0000DA000000}"/>
    <cellStyle name="เครื่องหมายจุลภาค 2 57" xfId="224" xr:uid="{00000000-0005-0000-0000-0000DB000000}"/>
    <cellStyle name="เครื่องหมายจุลภาค 2 58" xfId="225" xr:uid="{00000000-0005-0000-0000-0000DC000000}"/>
    <cellStyle name="เครื่องหมายจุลภาค 2 59" xfId="226" xr:uid="{00000000-0005-0000-0000-0000DD000000}"/>
    <cellStyle name="เครื่องหมายจุลภาค 2 6" xfId="227" xr:uid="{00000000-0005-0000-0000-0000DE000000}"/>
    <cellStyle name="เครื่องหมายจุลภาค 2 60" xfId="228" xr:uid="{00000000-0005-0000-0000-0000DF000000}"/>
    <cellStyle name="เครื่องหมายจุลภาค 2 61" xfId="229" xr:uid="{00000000-0005-0000-0000-0000E0000000}"/>
    <cellStyle name="เครื่องหมายจุลภาค 2 62" xfId="230" xr:uid="{00000000-0005-0000-0000-0000E1000000}"/>
    <cellStyle name="เครื่องหมายจุลภาค 2 63" xfId="231" xr:uid="{00000000-0005-0000-0000-0000E2000000}"/>
    <cellStyle name="เครื่องหมายจุลภาค 2 64" xfId="232" xr:uid="{00000000-0005-0000-0000-0000E3000000}"/>
    <cellStyle name="เครื่องหมายจุลภาค 2 65" xfId="233" xr:uid="{00000000-0005-0000-0000-0000E4000000}"/>
    <cellStyle name="เครื่องหมายจุลภาค 2 66" xfId="234" xr:uid="{00000000-0005-0000-0000-0000E5000000}"/>
    <cellStyle name="เครื่องหมายจุลภาค 2 67" xfId="235" xr:uid="{00000000-0005-0000-0000-0000E6000000}"/>
    <cellStyle name="เครื่องหมายจุลภาค 2 68" xfId="236" xr:uid="{00000000-0005-0000-0000-0000E7000000}"/>
    <cellStyle name="เครื่องหมายจุลภาค 2 69" xfId="237" xr:uid="{00000000-0005-0000-0000-0000E8000000}"/>
    <cellStyle name="เครื่องหมายจุลภาค 2 7" xfId="238" xr:uid="{00000000-0005-0000-0000-0000E9000000}"/>
    <cellStyle name="เครื่องหมายจุลภาค 2 70" xfId="239" xr:uid="{00000000-0005-0000-0000-0000EA000000}"/>
    <cellStyle name="เครื่องหมายจุลภาค 2 71" xfId="240" xr:uid="{00000000-0005-0000-0000-0000EB000000}"/>
    <cellStyle name="เครื่องหมายจุลภาค 2 72" xfId="241" xr:uid="{00000000-0005-0000-0000-0000EC000000}"/>
    <cellStyle name="เครื่องหมายจุลภาค 2 73" xfId="242" xr:uid="{00000000-0005-0000-0000-0000ED000000}"/>
    <cellStyle name="เครื่องหมายจุลภาค 2 74" xfId="243" xr:uid="{00000000-0005-0000-0000-0000EE000000}"/>
    <cellStyle name="เครื่องหมายจุลภาค 2 75" xfId="244" xr:uid="{00000000-0005-0000-0000-0000EF000000}"/>
    <cellStyle name="เครื่องหมายจุลภาค 2 8" xfId="245" xr:uid="{00000000-0005-0000-0000-0000F0000000}"/>
    <cellStyle name="เครื่องหมายจุลภาค 2 9" xfId="246" xr:uid="{00000000-0005-0000-0000-0000F1000000}"/>
    <cellStyle name="เครื่องหมายจุลภาค 3" xfId="247" xr:uid="{00000000-0005-0000-0000-0000F2000000}"/>
    <cellStyle name="เครื่องหมายจุลภาค 3 2" xfId="248" xr:uid="{00000000-0005-0000-0000-0000F3000000}"/>
    <cellStyle name="เครื่องหมายจุลภาค 3 3" xfId="249" xr:uid="{00000000-0005-0000-0000-0000F4000000}"/>
    <cellStyle name="เครื่องหมายจุลภาค 3 4" xfId="250" xr:uid="{00000000-0005-0000-0000-0000F5000000}"/>
    <cellStyle name="เครื่องหมายจุลภาค 3 4 2" xfId="251" xr:uid="{00000000-0005-0000-0000-0000F6000000}"/>
    <cellStyle name="เครื่องหมายจุลภาค 3 4 2 2" xfId="252" xr:uid="{00000000-0005-0000-0000-0000F7000000}"/>
    <cellStyle name="เครื่องหมายจุลภาค 3 4 2 2 2" xfId="253" xr:uid="{00000000-0005-0000-0000-0000F8000000}"/>
    <cellStyle name="เครื่องหมายจุลภาค 3 4 2 2 3" xfId="254" xr:uid="{00000000-0005-0000-0000-0000F9000000}"/>
    <cellStyle name="เครื่องหมายจุลภาค 3 5" xfId="255" xr:uid="{00000000-0005-0000-0000-0000FA000000}"/>
    <cellStyle name="เครื่องหมายจุลภาค 3 5 2" xfId="256" xr:uid="{00000000-0005-0000-0000-0000FB000000}"/>
    <cellStyle name="เครื่องหมายจุลภาค 3 5 2 2" xfId="257" xr:uid="{00000000-0005-0000-0000-0000FC000000}"/>
    <cellStyle name="เครื่องหมายจุลภาค 4" xfId="28" xr:uid="{00000000-0005-0000-0000-0000FD000000}"/>
    <cellStyle name="เครื่องหมายจุลภาค 4 2" xfId="258" xr:uid="{00000000-0005-0000-0000-0000FE000000}"/>
    <cellStyle name="เครื่องหมายจุลภาค 46" xfId="259" xr:uid="{00000000-0005-0000-0000-0000FF000000}"/>
    <cellStyle name="เครื่องหมายจุลภาค 5" xfId="260" xr:uid="{00000000-0005-0000-0000-000000010000}"/>
    <cellStyle name="เครื่องหมายจุลภาค 5 10" xfId="261" xr:uid="{00000000-0005-0000-0000-000001010000}"/>
    <cellStyle name="เครื่องหมายจุลภาค 5 11" xfId="262" xr:uid="{00000000-0005-0000-0000-000002010000}"/>
    <cellStyle name="เครื่องหมายจุลภาค 5 12" xfId="263" xr:uid="{00000000-0005-0000-0000-000003010000}"/>
    <cellStyle name="เครื่องหมายจุลภาค 5 2" xfId="264" xr:uid="{00000000-0005-0000-0000-000004010000}"/>
    <cellStyle name="เครื่องหมายจุลภาค 5 2 2" xfId="265" xr:uid="{00000000-0005-0000-0000-000005010000}"/>
    <cellStyle name="เครื่องหมายจุลภาค 5 2 3" xfId="266" xr:uid="{00000000-0005-0000-0000-000006010000}"/>
    <cellStyle name="เครื่องหมายจุลภาค 5 2 4" xfId="267" xr:uid="{00000000-0005-0000-0000-000007010000}"/>
    <cellStyle name="เครื่องหมายจุลภาค 5 2 5" xfId="268" xr:uid="{00000000-0005-0000-0000-000008010000}"/>
    <cellStyle name="เครื่องหมายจุลภาค 5 2 6" xfId="269" xr:uid="{00000000-0005-0000-0000-000009010000}"/>
    <cellStyle name="เครื่องหมายจุลภาค 5 3" xfId="7" xr:uid="{00000000-0005-0000-0000-00000A010000}"/>
    <cellStyle name="เครื่องหมายจุลภาค 5 3 2" xfId="270" xr:uid="{00000000-0005-0000-0000-00000B010000}"/>
    <cellStyle name="เครื่องหมายจุลภาค 5 4" xfId="271" xr:uid="{00000000-0005-0000-0000-00000C010000}"/>
    <cellStyle name="เครื่องหมายจุลภาค 5 5" xfId="272" xr:uid="{00000000-0005-0000-0000-00000D010000}"/>
    <cellStyle name="เครื่องหมายจุลภาค 5 6" xfId="273" xr:uid="{00000000-0005-0000-0000-00000E010000}"/>
    <cellStyle name="เครื่องหมายจุลภาค 5 7" xfId="274" xr:uid="{00000000-0005-0000-0000-00000F010000}"/>
    <cellStyle name="เครื่องหมายจุลภาค 5 8" xfId="275" xr:uid="{00000000-0005-0000-0000-000010010000}"/>
    <cellStyle name="เครื่องหมายจุลภาค 5 9" xfId="276" xr:uid="{00000000-0005-0000-0000-000011010000}"/>
    <cellStyle name="เครื่องหมายจุลภาค 6" xfId="277" xr:uid="{00000000-0005-0000-0000-000012010000}"/>
    <cellStyle name="เครื่องหมายจุลภาค 6 2" xfId="278" xr:uid="{00000000-0005-0000-0000-000013010000}"/>
    <cellStyle name="เครื่องหมายจุลภาค 69" xfId="279" xr:uid="{00000000-0005-0000-0000-000014010000}"/>
    <cellStyle name="เครื่องหมายจุลภาค 7" xfId="280" xr:uid="{00000000-0005-0000-0000-000015010000}"/>
    <cellStyle name="เครื่องหมายจุลภาค 7 2" xfId="281" xr:uid="{00000000-0005-0000-0000-000016010000}"/>
    <cellStyle name="เครื่องหมายจุลภาค 8" xfId="282" xr:uid="{00000000-0005-0000-0000-000017010000}"/>
    <cellStyle name="เครื่องหมายจุลภาค 9" xfId="283" xr:uid="{00000000-0005-0000-0000-000018010000}"/>
    <cellStyle name="เครื่องหมายจุลภาค 9 2" xfId="284" xr:uid="{00000000-0005-0000-0000-000019010000}"/>
    <cellStyle name="จุลภาค" xfId="1" builtinId="3"/>
    <cellStyle name="ปกติ" xfId="0" builtinId="0"/>
    <cellStyle name="ปกติ 10" xfId="285" xr:uid="{00000000-0005-0000-0000-00001D010000}"/>
    <cellStyle name="ปกติ 10 2" xfId="286" xr:uid="{00000000-0005-0000-0000-00001E010000}"/>
    <cellStyle name="ปกติ 10 2 2" xfId="287" xr:uid="{00000000-0005-0000-0000-00001F010000}"/>
    <cellStyle name="ปกติ 10 2 2 2" xfId="288" xr:uid="{00000000-0005-0000-0000-000020010000}"/>
    <cellStyle name="ปกติ 10 2 2 2 2" xfId="289" xr:uid="{00000000-0005-0000-0000-000021010000}"/>
    <cellStyle name="ปกติ 10 2 2 2 3" xfId="290" xr:uid="{00000000-0005-0000-0000-000022010000}"/>
    <cellStyle name="ปกติ 10 2 2 2 4" xfId="291" xr:uid="{00000000-0005-0000-0000-000023010000}"/>
    <cellStyle name="ปกติ 10 2 2 2 5" xfId="292" xr:uid="{00000000-0005-0000-0000-000024010000}"/>
    <cellStyle name="ปกติ 10 3" xfId="293" xr:uid="{00000000-0005-0000-0000-000025010000}"/>
    <cellStyle name="ปกติ 10 3 2" xfId="294" xr:uid="{00000000-0005-0000-0000-000026010000}"/>
    <cellStyle name="ปกติ 10 3 2 2" xfId="295" xr:uid="{00000000-0005-0000-0000-000027010000}"/>
    <cellStyle name="ปกติ 10 3 2 2 2" xfId="296" xr:uid="{00000000-0005-0000-0000-000028010000}"/>
    <cellStyle name="ปกติ 10 3 2 2 3" xfId="297" xr:uid="{00000000-0005-0000-0000-000029010000}"/>
    <cellStyle name="ปกติ 10 3 2 2 4" xfId="298" xr:uid="{00000000-0005-0000-0000-00002A010000}"/>
    <cellStyle name="ปกติ 10 3 2 2 4 2" xfId="299" xr:uid="{00000000-0005-0000-0000-00002B010000}"/>
    <cellStyle name="ปกติ 10 3 2 2 5" xfId="300" xr:uid="{00000000-0005-0000-0000-00002C010000}"/>
    <cellStyle name="ปกติ 10 3 3" xfId="301" xr:uid="{00000000-0005-0000-0000-00002D010000}"/>
    <cellStyle name="ปกติ 10 4" xfId="302" xr:uid="{00000000-0005-0000-0000-00002E010000}"/>
    <cellStyle name="ปกติ 10 4 2" xfId="303" xr:uid="{00000000-0005-0000-0000-00002F010000}"/>
    <cellStyle name="ปกติ 10 5" xfId="304" xr:uid="{00000000-0005-0000-0000-000030010000}"/>
    <cellStyle name="ปกติ 10 5 2" xfId="305" xr:uid="{00000000-0005-0000-0000-000031010000}"/>
    <cellStyle name="ปกติ 10 5 2 2" xfId="306" xr:uid="{00000000-0005-0000-0000-000032010000}"/>
    <cellStyle name="ปกติ 10 5 2 3" xfId="307" xr:uid="{00000000-0005-0000-0000-000033010000}"/>
    <cellStyle name="ปกติ 10 5 2 4" xfId="308" xr:uid="{00000000-0005-0000-0000-000034010000}"/>
    <cellStyle name="ปกติ 11" xfId="309" xr:uid="{00000000-0005-0000-0000-000035010000}"/>
    <cellStyle name="ปกติ 12" xfId="310" xr:uid="{00000000-0005-0000-0000-000036010000}"/>
    <cellStyle name="ปกติ 12 2" xfId="311" xr:uid="{00000000-0005-0000-0000-000037010000}"/>
    <cellStyle name="ปกติ 13" xfId="312" xr:uid="{00000000-0005-0000-0000-000038010000}"/>
    <cellStyle name="ปกติ 13 2" xfId="313" xr:uid="{00000000-0005-0000-0000-000039010000}"/>
    <cellStyle name="ปกติ 14" xfId="314" xr:uid="{00000000-0005-0000-0000-00003A010000}"/>
    <cellStyle name="ปกติ 15" xfId="315" xr:uid="{00000000-0005-0000-0000-00003B010000}"/>
    <cellStyle name="ปกติ 16" xfId="316" xr:uid="{00000000-0005-0000-0000-00003C010000}"/>
    <cellStyle name="ปกติ 17" xfId="317" xr:uid="{00000000-0005-0000-0000-00003D010000}"/>
    <cellStyle name="ปกติ 18" xfId="318" xr:uid="{00000000-0005-0000-0000-00003E010000}"/>
    <cellStyle name="ปกติ 19" xfId="319" xr:uid="{00000000-0005-0000-0000-00003F010000}"/>
    <cellStyle name="ปกติ 2" xfId="29" xr:uid="{00000000-0005-0000-0000-000040010000}"/>
    <cellStyle name="ปกติ 2 10" xfId="320" xr:uid="{00000000-0005-0000-0000-000041010000}"/>
    <cellStyle name="ปกติ 2 11" xfId="321" xr:uid="{00000000-0005-0000-0000-000042010000}"/>
    <cellStyle name="ปกติ 2 12" xfId="322" xr:uid="{00000000-0005-0000-0000-000043010000}"/>
    <cellStyle name="ปกติ 2 13" xfId="323" xr:uid="{00000000-0005-0000-0000-000044010000}"/>
    <cellStyle name="ปกติ 2 14" xfId="324" xr:uid="{00000000-0005-0000-0000-000045010000}"/>
    <cellStyle name="ปกติ 2 15" xfId="325" xr:uid="{00000000-0005-0000-0000-000046010000}"/>
    <cellStyle name="ปกติ 2 16" xfId="326" xr:uid="{00000000-0005-0000-0000-000047010000}"/>
    <cellStyle name="ปกติ 2 17" xfId="327" xr:uid="{00000000-0005-0000-0000-000048010000}"/>
    <cellStyle name="ปกติ 2 18" xfId="328" xr:uid="{00000000-0005-0000-0000-000049010000}"/>
    <cellStyle name="ปกติ 2 19" xfId="329" xr:uid="{00000000-0005-0000-0000-00004A010000}"/>
    <cellStyle name="ปกติ 2 2" xfId="8" xr:uid="{00000000-0005-0000-0000-00004B010000}"/>
    <cellStyle name="ปกติ 2 2 2" xfId="330" xr:uid="{00000000-0005-0000-0000-00004C010000}"/>
    <cellStyle name="ปกติ 2 20" xfId="331" xr:uid="{00000000-0005-0000-0000-00004D010000}"/>
    <cellStyle name="ปกติ 2 21" xfId="332" xr:uid="{00000000-0005-0000-0000-00004E010000}"/>
    <cellStyle name="ปกติ 2 22" xfId="333" xr:uid="{00000000-0005-0000-0000-00004F010000}"/>
    <cellStyle name="ปกติ 2 23" xfId="334" xr:uid="{00000000-0005-0000-0000-000050010000}"/>
    <cellStyle name="ปกติ 2 24" xfId="335" xr:uid="{00000000-0005-0000-0000-000051010000}"/>
    <cellStyle name="ปกติ 2 25" xfId="336" xr:uid="{00000000-0005-0000-0000-000052010000}"/>
    <cellStyle name="ปกติ 2 26" xfId="337" xr:uid="{00000000-0005-0000-0000-000053010000}"/>
    <cellStyle name="ปกติ 2 27" xfId="338" xr:uid="{00000000-0005-0000-0000-000054010000}"/>
    <cellStyle name="ปกติ 2 28" xfId="339" xr:uid="{00000000-0005-0000-0000-000055010000}"/>
    <cellStyle name="ปกติ 2 29" xfId="340" xr:uid="{00000000-0005-0000-0000-000056010000}"/>
    <cellStyle name="ปกติ 2 3" xfId="13" xr:uid="{00000000-0005-0000-0000-000057010000}"/>
    <cellStyle name="ปกติ 2 30" xfId="341" xr:uid="{00000000-0005-0000-0000-000058010000}"/>
    <cellStyle name="ปกติ 2 31" xfId="342" xr:uid="{00000000-0005-0000-0000-000059010000}"/>
    <cellStyle name="ปกติ 2 32" xfId="343" xr:uid="{00000000-0005-0000-0000-00005A010000}"/>
    <cellStyle name="ปกติ 2 33" xfId="344" xr:uid="{00000000-0005-0000-0000-00005B010000}"/>
    <cellStyle name="ปกติ 2 34" xfId="345" xr:uid="{00000000-0005-0000-0000-00005C010000}"/>
    <cellStyle name="ปกติ 2 35" xfId="346" xr:uid="{00000000-0005-0000-0000-00005D010000}"/>
    <cellStyle name="ปกติ 2 36" xfId="347" xr:uid="{00000000-0005-0000-0000-00005E010000}"/>
    <cellStyle name="ปกติ 2 37" xfId="348" xr:uid="{00000000-0005-0000-0000-00005F010000}"/>
    <cellStyle name="ปกติ 2 38" xfId="349" xr:uid="{00000000-0005-0000-0000-000060010000}"/>
    <cellStyle name="ปกติ 2 39" xfId="350" xr:uid="{00000000-0005-0000-0000-000061010000}"/>
    <cellStyle name="ปกติ 2 4" xfId="351" xr:uid="{00000000-0005-0000-0000-000062010000}"/>
    <cellStyle name="ปกติ 2 40" xfId="352" xr:uid="{00000000-0005-0000-0000-000063010000}"/>
    <cellStyle name="ปกติ 2 41" xfId="353" xr:uid="{00000000-0005-0000-0000-000064010000}"/>
    <cellStyle name="ปกติ 2 42" xfId="354" xr:uid="{00000000-0005-0000-0000-000065010000}"/>
    <cellStyle name="ปกติ 2 43" xfId="355" xr:uid="{00000000-0005-0000-0000-000066010000}"/>
    <cellStyle name="ปกติ 2 44" xfId="356" xr:uid="{00000000-0005-0000-0000-000067010000}"/>
    <cellStyle name="ปกติ 2 45" xfId="357" xr:uid="{00000000-0005-0000-0000-000068010000}"/>
    <cellStyle name="ปกติ 2 46" xfId="358" xr:uid="{00000000-0005-0000-0000-000069010000}"/>
    <cellStyle name="ปกติ 2 47" xfId="359" xr:uid="{00000000-0005-0000-0000-00006A010000}"/>
    <cellStyle name="ปกติ 2 48" xfId="360" xr:uid="{00000000-0005-0000-0000-00006B010000}"/>
    <cellStyle name="ปกติ 2 49" xfId="361" xr:uid="{00000000-0005-0000-0000-00006C010000}"/>
    <cellStyle name="ปกติ 2 5" xfId="362" xr:uid="{00000000-0005-0000-0000-00006D010000}"/>
    <cellStyle name="ปกติ 2 50" xfId="363" xr:uid="{00000000-0005-0000-0000-00006E010000}"/>
    <cellStyle name="ปกติ 2 51" xfId="364" xr:uid="{00000000-0005-0000-0000-00006F010000}"/>
    <cellStyle name="ปกติ 2 52" xfId="365" xr:uid="{00000000-0005-0000-0000-000070010000}"/>
    <cellStyle name="ปกติ 2 53" xfId="366" xr:uid="{00000000-0005-0000-0000-000071010000}"/>
    <cellStyle name="ปกติ 2 54" xfId="367" xr:uid="{00000000-0005-0000-0000-000072010000}"/>
    <cellStyle name="ปกติ 2 55" xfId="368" xr:uid="{00000000-0005-0000-0000-000073010000}"/>
    <cellStyle name="ปกติ 2 56" xfId="369" xr:uid="{00000000-0005-0000-0000-000074010000}"/>
    <cellStyle name="ปกติ 2 57" xfId="370" xr:uid="{00000000-0005-0000-0000-000075010000}"/>
    <cellStyle name="ปกติ 2 58" xfId="371" xr:uid="{00000000-0005-0000-0000-000076010000}"/>
    <cellStyle name="ปกติ 2 59" xfId="372" xr:uid="{00000000-0005-0000-0000-000077010000}"/>
    <cellStyle name="ปกติ 2 6" xfId="373" xr:uid="{00000000-0005-0000-0000-000078010000}"/>
    <cellStyle name="ปกติ 2 60" xfId="374" xr:uid="{00000000-0005-0000-0000-000079010000}"/>
    <cellStyle name="ปกติ 2 61" xfId="375" xr:uid="{00000000-0005-0000-0000-00007A010000}"/>
    <cellStyle name="ปกติ 2 62" xfId="376" xr:uid="{00000000-0005-0000-0000-00007B010000}"/>
    <cellStyle name="ปกติ 2 63" xfId="377" xr:uid="{00000000-0005-0000-0000-00007C010000}"/>
    <cellStyle name="ปกติ 2 64" xfId="378" xr:uid="{00000000-0005-0000-0000-00007D010000}"/>
    <cellStyle name="ปกติ 2 65" xfId="379" xr:uid="{00000000-0005-0000-0000-00007E010000}"/>
    <cellStyle name="ปกติ 2 66" xfId="380" xr:uid="{00000000-0005-0000-0000-00007F010000}"/>
    <cellStyle name="ปกติ 2 67" xfId="381" xr:uid="{00000000-0005-0000-0000-000080010000}"/>
    <cellStyle name="ปกติ 2 68" xfId="382" xr:uid="{00000000-0005-0000-0000-000081010000}"/>
    <cellStyle name="ปกติ 2 69" xfId="383" xr:uid="{00000000-0005-0000-0000-000082010000}"/>
    <cellStyle name="ปกติ 2 7" xfId="384" xr:uid="{00000000-0005-0000-0000-000083010000}"/>
    <cellStyle name="ปกติ 2 70" xfId="385" xr:uid="{00000000-0005-0000-0000-000084010000}"/>
    <cellStyle name="ปกติ 2 71" xfId="386" xr:uid="{00000000-0005-0000-0000-000085010000}"/>
    <cellStyle name="ปกติ 2 72" xfId="387" xr:uid="{00000000-0005-0000-0000-000086010000}"/>
    <cellStyle name="ปกติ 2 73" xfId="388" xr:uid="{00000000-0005-0000-0000-000087010000}"/>
    <cellStyle name="ปกติ 2 74" xfId="389" xr:uid="{00000000-0005-0000-0000-000088010000}"/>
    <cellStyle name="ปกติ 2 75" xfId="390" xr:uid="{00000000-0005-0000-0000-000089010000}"/>
    <cellStyle name="ปกติ 2 76" xfId="391" xr:uid="{00000000-0005-0000-0000-00008A010000}"/>
    <cellStyle name="ปกติ 2 8" xfId="392" xr:uid="{00000000-0005-0000-0000-00008B010000}"/>
    <cellStyle name="ปกติ 2 9" xfId="393" xr:uid="{00000000-0005-0000-0000-00008C010000}"/>
    <cellStyle name="ปกติ 2_4-แผนปี56-ปรับ24-01-56 -2" xfId="394" xr:uid="{00000000-0005-0000-0000-00008D010000}"/>
    <cellStyle name="ปกติ 20" xfId="395" xr:uid="{00000000-0005-0000-0000-00008E010000}"/>
    <cellStyle name="ปกติ 21" xfId="396" xr:uid="{00000000-0005-0000-0000-00008F010000}"/>
    <cellStyle name="ปกติ 22" xfId="397" xr:uid="{00000000-0005-0000-0000-000090010000}"/>
    <cellStyle name="ปกติ 23" xfId="398" xr:uid="{00000000-0005-0000-0000-000091010000}"/>
    <cellStyle name="ปกติ 24" xfId="399" xr:uid="{00000000-0005-0000-0000-000092010000}"/>
    <cellStyle name="ปกติ 24 2" xfId="400" xr:uid="{00000000-0005-0000-0000-000093010000}"/>
    <cellStyle name="ปกติ 25" xfId="401" xr:uid="{00000000-0005-0000-0000-000094010000}"/>
    <cellStyle name="ปกติ 25 2" xfId="402" xr:uid="{00000000-0005-0000-0000-000095010000}"/>
    <cellStyle name="ปกติ 25 3" xfId="403" xr:uid="{00000000-0005-0000-0000-000096010000}"/>
    <cellStyle name="ปกติ 25 4" xfId="404" xr:uid="{00000000-0005-0000-0000-000097010000}"/>
    <cellStyle name="ปกติ 26" xfId="405" xr:uid="{00000000-0005-0000-0000-000098010000}"/>
    <cellStyle name="ปกติ 26 2" xfId="406" xr:uid="{00000000-0005-0000-0000-000099010000}"/>
    <cellStyle name="ปกติ 27" xfId="407" xr:uid="{00000000-0005-0000-0000-00009A010000}"/>
    <cellStyle name="ปกติ 27 2" xfId="408" xr:uid="{00000000-0005-0000-0000-00009B010000}"/>
    <cellStyle name="ปกติ 28" xfId="409" xr:uid="{00000000-0005-0000-0000-00009C010000}"/>
    <cellStyle name="ปกติ 28 2" xfId="410" xr:uid="{00000000-0005-0000-0000-00009D010000}"/>
    <cellStyle name="ปกติ 3" xfId="9" xr:uid="{00000000-0005-0000-0000-00009E010000}"/>
    <cellStyle name="ปกติ 3 10" xfId="411" xr:uid="{00000000-0005-0000-0000-00009F010000}"/>
    <cellStyle name="ปกติ 3 2" xfId="412" xr:uid="{00000000-0005-0000-0000-0000A0010000}"/>
    <cellStyle name="ปกติ 3 3" xfId="413" xr:uid="{00000000-0005-0000-0000-0000A1010000}"/>
    <cellStyle name="ปกติ 3 4" xfId="414" xr:uid="{00000000-0005-0000-0000-0000A2010000}"/>
    <cellStyle name="ปกติ 3 5" xfId="415" xr:uid="{00000000-0005-0000-0000-0000A3010000}"/>
    <cellStyle name="ปกติ 3 6" xfId="416" xr:uid="{00000000-0005-0000-0000-0000A4010000}"/>
    <cellStyle name="ปกติ 3 7" xfId="417" xr:uid="{00000000-0005-0000-0000-0000A5010000}"/>
    <cellStyle name="ปกติ 3 8" xfId="418" xr:uid="{00000000-0005-0000-0000-0000A6010000}"/>
    <cellStyle name="ปกติ 3 8 2" xfId="419" xr:uid="{00000000-0005-0000-0000-0000A7010000}"/>
    <cellStyle name="ปกติ 3 9" xfId="420" xr:uid="{00000000-0005-0000-0000-0000A8010000}"/>
    <cellStyle name="ปกติ 3 9 2" xfId="421" xr:uid="{00000000-0005-0000-0000-0000A9010000}"/>
    <cellStyle name="ปกติ 3_สรุปงบ" xfId="422" xr:uid="{00000000-0005-0000-0000-0000AA010000}"/>
    <cellStyle name="ปกติ 33" xfId="423" xr:uid="{00000000-0005-0000-0000-0000AB010000}"/>
    <cellStyle name="ปกติ 34" xfId="424" xr:uid="{00000000-0005-0000-0000-0000AC010000}"/>
    <cellStyle name="ปกติ 35" xfId="425" xr:uid="{00000000-0005-0000-0000-0000AD010000}"/>
    <cellStyle name="ปกติ 36" xfId="426" xr:uid="{00000000-0005-0000-0000-0000AE010000}"/>
    <cellStyle name="ปกติ 37" xfId="427" xr:uid="{00000000-0005-0000-0000-0000AF010000}"/>
    <cellStyle name="ปกติ 39" xfId="428" xr:uid="{00000000-0005-0000-0000-0000B0010000}"/>
    <cellStyle name="ปกติ 4" xfId="429" xr:uid="{00000000-0005-0000-0000-0000B1010000}"/>
    <cellStyle name="ปกติ 4 2" xfId="430" xr:uid="{00000000-0005-0000-0000-0000B2010000}"/>
    <cellStyle name="ปกติ 4_สรุปงบ" xfId="431" xr:uid="{00000000-0005-0000-0000-0000B3010000}"/>
    <cellStyle name="ปกติ 40" xfId="432" xr:uid="{00000000-0005-0000-0000-0000B4010000}"/>
    <cellStyle name="ปกติ 41" xfId="433" xr:uid="{00000000-0005-0000-0000-0000B5010000}"/>
    <cellStyle name="ปกติ 42" xfId="434" xr:uid="{00000000-0005-0000-0000-0000B6010000}"/>
    <cellStyle name="ปกติ 43" xfId="435" xr:uid="{00000000-0005-0000-0000-0000B7010000}"/>
    <cellStyle name="ปกติ 44" xfId="436" xr:uid="{00000000-0005-0000-0000-0000B8010000}"/>
    <cellStyle name="ปกติ 45" xfId="437" xr:uid="{00000000-0005-0000-0000-0000B9010000}"/>
    <cellStyle name="ปกติ 46" xfId="438" xr:uid="{00000000-0005-0000-0000-0000BA010000}"/>
    <cellStyle name="ปกติ 47" xfId="439" xr:uid="{00000000-0005-0000-0000-0000BB010000}"/>
    <cellStyle name="ปกติ 48" xfId="440" xr:uid="{00000000-0005-0000-0000-0000BC010000}"/>
    <cellStyle name="ปกติ 5" xfId="30" xr:uid="{00000000-0005-0000-0000-0000BD010000}"/>
    <cellStyle name="ปกติ 5 2" xfId="441" xr:uid="{00000000-0005-0000-0000-0000BE010000}"/>
    <cellStyle name="ปกติ 5 3" xfId="442" xr:uid="{00000000-0005-0000-0000-0000BF010000}"/>
    <cellStyle name="ปกติ 5_สรุปงบ" xfId="443" xr:uid="{00000000-0005-0000-0000-0000C0010000}"/>
    <cellStyle name="ปกติ 50" xfId="444" xr:uid="{00000000-0005-0000-0000-0000C1010000}"/>
    <cellStyle name="ปกติ 51" xfId="445" xr:uid="{00000000-0005-0000-0000-0000C2010000}"/>
    <cellStyle name="ปกติ 52" xfId="446" xr:uid="{00000000-0005-0000-0000-0000C3010000}"/>
    <cellStyle name="ปกติ 53" xfId="447" xr:uid="{00000000-0005-0000-0000-0000C4010000}"/>
    <cellStyle name="ปกติ 54" xfId="448" xr:uid="{00000000-0005-0000-0000-0000C5010000}"/>
    <cellStyle name="ปกติ 55" xfId="449" xr:uid="{00000000-0005-0000-0000-0000C6010000}"/>
    <cellStyle name="ปกติ 56" xfId="450" xr:uid="{00000000-0005-0000-0000-0000C7010000}"/>
    <cellStyle name="ปกติ 57" xfId="451" xr:uid="{00000000-0005-0000-0000-0000C8010000}"/>
    <cellStyle name="ปกติ 58" xfId="452" xr:uid="{00000000-0005-0000-0000-0000C9010000}"/>
    <cellStyle name="ปกติ 59" xfId="453" xr:uid="{00000000-0005-0000-0000-0000CA010000}"/>
    <cellStyle name="ปกติ 6" xfId="31" xr:uid="{00000000-0005-0000-0000-0000CB010000}"/>
    <cellStyle name="ปกติ 6 2" xfId="454" xr:uid="{00000000-0005-0000-0000-0000CC010000}"/>
    <cellStyle name="ปกติ 60" xfId="455" xr:uid="{00000000-0005-0000-0000-0000CD010000}"/>
    <cellStyle name="ปกติ 61" xfId="456" xr:uid="{00000000-0005-0000-0000-0000CE010000}"/>
    <cellStyle name="ปกติ 62" xfId="457" xr:uid="{00000000-0005-0000-0000-0000CF010000}"/>
    <cellStyle name="ปกติ 65" xfId="458" xr:uid="{00000000-0005-0000-0000-0000D0010000}"/>
    <cellStyle name="ปกติ 66" xfId="459" xr:uid="{00000000-0005-0000-0000-0000D1010000}"/>
    <cellStyle name="ปกติ 67" xfId="460" xr:uid="{00000000-0005-0000-0000-0000D2010000}"/>
    <cellStyle name="ปกติ 68" xfId="461" xr:uid="{00000000-0005-0000-0000-0000D3010000}"/>
    <cellStyle name="ปกติ 69" xfId="462" xr:uid="{00000000-0005-0000-0000-0000D4010000}"/>
    <cellStyle name="ปกติ 7" xfId="32" xr:uid="{00000000-0005-0000-0000-0000D5010000}"/>
    <cellStyle name="ปกติ 7 2" xfId="463" xr:uid="{00000000-0005-0000-0000-0000D6010000}"/>
    <cellStyle name="ปกติ 7 3" xfId="464" xr:uid="{00000000-0005-0000-0000-0000D7010000}"/>
    <cellStyle name="ปกติ 7_สรุปงบ" xfId="465" xr:uid="{00000000-0005-0000-0000-0000D8010000}"/>
    <cellStyle name="ปกติ 70" xfId="466" xr:uid="{00000000-0005-0000-0000-0000D9010000}"/>
    <cellStyle name="ปกติ 71" xfId="467" xr:uid="{00000000-0005-0000-0000-0000DA010000}"/>
    <cellStyle name="ปกติ 72" xfId="468" xr:uid="{00000000-0005-0000-0000-0000DB010000}"/>
    <cellStyle name="ปกติ 73" xfId="469" xr:uid="{00000000-0005-0000-0000-0000DC010000}"/>
    <cellStyle name="ปกติ 74" xfId="470" xr:uid="{00000000-0005-0000-0000-0000DD010000}"/>
    <cellStyle name="ปกติ 75" xfId="471" xr:uid="{00000000-0005-0000-0000-0000DE010000}"/>
    <cellStyle name="ปกติ 76" xfId="472" xr:uid="{00000000-0005-0000-0000-0000DF010000}"/>
    <cellStyle name="ปกติ 8" xfId="473" xr:uid="{00000000-0005-0000-0000-0000E0010000}"/>
    <cellStyle name="ปกติ 8 2" xfId="474" xr:uid="{00000000-0005-0000-0000-0000E1010000}"/>
    <cellStyle name="ปกติ 8 3" xfId="475" xr:uid="{00000000-0005-0000-0000-0000E2010000}"/>
    <cellStyle name="ปกติ 9" xfId="476" xr:uid="{00000000-0005-0000-0000-0000E3010000}"/>
    <cellStyle name="ปกติ 9 16" xfId="477" xr:uid="{00000000-0005-0000-0000-0000E4010000}"/>
    <cellStyle name="ปกติ 9 18" xfId="478" xr:uid="{00000000-0005-0000-0000-0000E5010000}"/>
    <cellStyle name="ปกติ 9 2" xfId="479" xr:uid="{00000000-0005-0000-0000-0000E6010000}"/>
    <cellStyle name="ปกติ 9 3" xfId="480" xr:uid="{00000000-0005-0000-0000-0000E7010000}"/>
    <cellStyle name="ปกติ_Sheet1" xfId="4" xr:uid="{00000000-0005-0000-0000-0000E8010000}"/>
    <cellStyle name="ปกติ_แบบฟอร์มแผนปฏิบัติการ55" xfId="6" xr:uid="{00000000-0005-0000-0000-0000E9010000}"/>
    <cellStyle name="เปอร์เซ็นต์ 2" xfId="481" xr:uid="{00000000-0005-0000-0000-00001A010000}"/>
    <cellStyle name="เปอร์เซ็นต์ 5 2" xfId="482" xr:uid="{00000000-0005-0000-0000-00001B01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CC00"/>
      <color rgb="FF6600FF"/>
      <color rgb="FF3333FF"/>
      <color rgb="FF666699"/>
      <color rgb="FFFF9900"/>
      <color rgb="FF00FF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P12"/>
  <sheetViews>
    <sheetView tabSelected="1" zoomScaleNormal="100" workbookViewId="0">
      <selection activeCell="J9" sqref="J9"/>
    </sheetView>
  </sheetViews>
  <sheetFormatPr defaultColWidth="9" defaultRowHeight="24.6"/>
  <cols>
    <col min="1" max="1" width="4.5546875" style="26" customWidth="1"/>
    <col min="2" max="2" width="6" style="139" customWidth="1"/>
    <col min="3" max="3" width="6.6640625" style="139" customWidth="1"/>
    <col min="4" max="4" width="31.5546875" style="26" customWidth="1"/>
    <col min="5" max="5" width="17.6640625" style="26" customWidth="1"/>
    <col min="6" max="9" width="3.109375" style="139" customWidth="1"/>
    <col min="10" max="10" width="24.109375" style="26" customWidth="1"/>
    <col min="11" max="11" width="9.33203125" style="26" bestFit="1" customWidth="1"/>
    <col min="12" max="12" width="9" style="26"/>
    <col min="13" max="24" width="4" style="138" customWidth="1"/>
    <col min="25" max="25" width="9.6640625" style="26" customWidth="1"/>
    <col min="26" max="26" width="9.5546875" style="26" customWidth="1"/>
    <col min="27" max="28" width="0" style="137" hidden="1" customWidth="1"/>
    <col min="29" max="42" width="9" style="137"/>
    <col min="43" max="16384" width="9" style="26"/>
  </cols>
  <sheetData>
    <row r="1" spans="1:42" ht="27">
      <c r="A1" s="177" t="s">
        <v>163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42" ht="27">
      <c r="A2" s="159" t="s">
        <v>38</v>
      </c>
      <c r="B2" s="157"/>
      <c r="C2" s="157"/>
      <c r="D2" s="31"/>
      <c r="E2" s="158"/>
      <c r="F2" s="158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42">
      <c r="A3" s="156" t="s">
        <v>37</v>
      </c>
      <c r="B3" s="156"/>
      <c r="C3" s="156"/>
      <c r="D3" s="174"/>
      <c r="F3" s="26"/>
    </row>
    <row r="4" spans="1:42">
      <c r="A4" s="156" t="s">
        <v>36</v>
      </c>
      <c r="B4" s="156"/>
      <c r="C4" s="156"/>
      <c r="D4" s="173"/>
      <c r="F4" s="26"/>
    </row>
    <row r="5" spans="1:42">
      <c r="A5" s="156" t="s">
        <v>29</v>
      </c>
      <c r="B5" s="156"/>
      <c r="C5" s="156"/>
      <c r="D5" s="156"/>
    </row>
    <row r="7" spans="1:42" s="152" customFormat="1">
      <c r="A7" s="184" t="s">
        <v>27</v>
      </c>
      <c r="B7" s="185" t="s">
        <v>2</v>
      </c>
      <c r="C7" s="185"/>
      <c r="D7" s="178" t="s">
        <v>30</v>
      </c>
      <c r="E7" s="155" t="s">
        <v>24</v>
      </c>
      <c r="F7" s="185" t="s">
        <v>3</v>
      </c>
      <c r="G7" s="185"/>
      <c r="H7" s="185"/>
      <c r="I7" s="185"/>
      <c r="J7" s="178" t="s">
        <v>26</v>
      </c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9" t="s">
        <v>21</v>
      </c>
      <c r="Z7" s="180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</row>
    <row r="8" spans="1:42" s="152" customFormat="1">
      <c r="A8" s="178"/>
      <c r="B8" s="163" t="s">
        <v>0</v>
      </c>
      <c r="C8" s="163" t="s">
        <v>1</v>
      </c>
      <c r="D8" s="178"/>
      <c r="E8" s="154" t="s">
        <v>28</v>
      </c>
      <c r="F8" s="163" t="s">
        <v>7</v>
      </c>
      <c r="G8" s="163" t="s">
        <v>4</v>
      </c>
      <c r="H8" s="163" t="s">
        <v>5</v>
      </c>
      <c r="I8" s="163" t="s">
        <v>6</v>
      </c>
      <c r="J8" s="206" t="s">
        <v>31</v>
      </c>
      <c r="K8" s="162" t="s">
        <v>25</v>
      </c>
      <c r="L8" s="162" t="s">
        <v>8</v>
      </c>
      <c r="M8" s="162" t="s">
        <v>9</v>
      </c>
      <c r="N8" s="162" t="s">
        <v>10</v>
      </c>
      <c r="O8" s="162" t="s">
        <v>11</v>
      </c>
      <c r="P8" s="162" t="s">
        <v>12</v>
      </c>
      <c r="Q8" s="162" t="s">
        <v>13</v>
      </c>
      <c r="R8" s="162" t="s">
        <v>14</v>
      </c>
      <c r="S8" s="162" t="s">
        <v>15</v>
      </c>
      <c r="T8" s="162" t="s">
        <v>16</v>
      </c>
      <c r="U8" s="162" t="s">
        <v>17</v>
      </c>
      <c r="V8" s="162" t="s">
        <v>18</v>
      </c>
      <c r="W8" s="162" t="s">
        <v>19</v>
      </c>
      <c r="X8" s="162" t="s">
        <v>20</v>
      </c>
      <c r="Y8" s="162" t="s">
        <v>22</v>
      </c>
      <c r="Z8" s="162" t="s">
        <v>23</v>
      </c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</row>
    <row r="9" spans="1:42" s="143" customFormat="1" ht="50.1" customHeight="1">
      <c r="A9" s="162"/>
      <c r="B9" s="163"/>
      <c r="C9" s="163"/>
      <c r="D9" s="151" t="s">
        <v>0</v>
      </c>
      <c r="E9" s="148"/>
      <c r="F9" s="145"/>
      <c r="G9" s="145"/>
      <c r="H9" s="145"/>
      <c r="I9" s="145"/>
      <c r="J9" s="148"/>
      <c r="K9" s="150"/>
      <c r="L9" s="145"/>
      <c r="M9" s="149"/>
      <c r="N9" s="147"/>
      <c r="O9" s="149"/>
      <c r="P9" s="146"/>
      <c r="Q9" s="147"/>
      <c r="R9" s="146"/>
      <c r="S9" s="146"/>
      <c r="T9" s="147"/>
      <c r="U9" s="146"/>
      <c r="V9" s="146"/>
      <c r="W9" s="146"/>
      <c r="X9" s="146"/>
      <c r="Y9" s="145"/>
      <c r="Z9" s="28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</row>
    <row r="10" spans="1:42" s="143" customFormat="1" ht="60.75" customHeight="1">
      <c r="A10" s="29"/>
      <c r="B10" s="28"/>
      <c r="C10" s="28"/>
      <c r="D10" s="148"/>
      <c r="E10" s="148"/>
      <c r="F10" s="52"/>
      <c r="G10" s="52"/>
      <c r="H10" s="145"/>
      <c r="I10" s="145"/>
      <c r="J10" s="148"/>
      <c r="K10" s="150"/>
      <c r="L10" s="160"/>
      <c r="M10" s="170"/>
      <c r="O10" s="170"/>
      <c r="P10" s="170"/>
      <c r="R10" s="170"/>
      <c r="S10" s="161"/>
      <c r="T10" s="161"/>
      <c r="U10" s="172"/>
      <c r="V10" s="170"/>
      <c r="W10" s="170"/>
      <c r="X10" s="170"/>
      <c r="Z10" s="29"/>
      <c r="AA10" s="144" t="s">
        <v>162</v>
      </c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</row>
    <row r="11" spans="1:42" s="137" customFormat="1" ht="46.5" customHeight="1">
      <c r="A11" s="29"/>
      <c r="B11" s="28"/>
      <c r="C11" s="28"/>
      <c r="D11" s="148"/>
      <c r="E11" s="148"/>
      <c r="F11" s="27"/>
      <c r="G11" s="27"/>
      <c r="H11" s="176"/>
      <c r="I11" s="145"/>
      <c r="J11" s="148"/>
      <c r="K11" s="150"/>
      <c r="L11" s="160"/>
      <c r="M11" s="171"/>
      <c r="N11" s="169"/>
      <c r="O11" s="167"/>
      <c r="P11" s="176"/>
      <c r="Q11" s="161"/>
      <c r="R11" s="167"/>
      <c r="S11" s="176"/>
      <c r="T11" s="169"/>
      <c r="U11" s="168"/>
      <c r="V11" s="167"/>
      <c r="W11" s="167"/>
      <c r="X11" s="167"/>
      <c r="Y11" s="166"/>
      <c r="Z11" s="165"/>
      <c r="AA11" s="164" t="s">
        <v>162</v>
      </c>
    </row>
    <row r="12" spans="1:42" s="30" customFormat="1" ht="54" customHeight="1">
      <c r="B12" s="54"/>
      <c r="C12" s="54"/>
      <c r="F12" s="181" t="s">
        <v>39</v>
      </c>
      <c r="G12" s="182"/>
      <c r="H12" s="182"/>
      <c r="I12" s="183"/>
      <c r="K12" s="142">
        <f>SUM(K10:K11)</f>
        <v>0</v>
      </c>
      <c r="L12" s="141"/>
      <c r="M12" s="141">
        <f t="shared" ref="M12:X12" si="0">SUM(M10:M11)</f>
        <v>0</v>
      </c>
      <c r="N12" s="141">
        <f t="shared" si="0"/>
        <v>0</v>
      </c>
      <c r="O12" s="141">
        <f t="shared" si="0"/>
        <v>0</v>
      </c>
      <c r="P12" s="141">
        <f t="shared" si="0"/>
        <v>0</v>
      </c>
      <c r="Q12" s="141">
        <f t="shared" si="0"/>
        <v>0</v>
      </c>
      <c r="R12" s="141">
        <f t="shared" si="0"/>
        <v>0</v>
      </c>
      <c r="S12" s="141">
        <f t="shared" si="0"/>
        <v>0</v>
      </c>
      <c r="T12" s="141">
        <f t="shared" si="0"/>
        <v>0</v>
      </c>
      <c r="U12" s="141">
        <f t="shared" si="0"/>
        <v>0</v>
      </c>
      <c r="V12" s="141">
        <f t="shared" si="0"/>
        <v>0</v>
      </c>
      <c r="W12" s="141">
        <f t="shared" si="0"/>
        <v>0</v>
      </c>
      <c r="X12" s="141">
        <f t="shared" si="0"/>
        <v>0</v>
      </c>
      <c r="Y12" s="175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</row>
  </sheetData>
  <mergeCells count="8">
    <mergeCell ref="A1:Z1"/>
    <mergeCell ref="J7:X7"/>
    <mergeCell ref="Y7:Z7"/>
    <mergeCell ref="F12:I12"/>
    <mergeCell ref="A7:A8"/>
    <mergeCell ref="B7:C7"/>
    <mergeCell ref="D7:D8"/>
    <mergeCell ref="F7:I7"/>
  </mergeCells>
  <pageMargins left="0.25" right="0.25" top="0.75" bottom="0.75" header="0.3" footer="0.3"/>
  <pageSetup paperSize="9" scale="7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A49"/>
  <sheetViews>
    <sheetView view="pageBreakPreview" topLeftCell="A13" zoomScale="60" zoomScaleNormal="90" workbookViewId="0">
      <selection activeCell="K12" sqref="K12"/>
    </sheetView>
  </sheetViews>
  <sheetFormatPr defaultColWidth="9" defaultRowHeight="24.6"/>
  <cols>
    <col min="1" max="1" width="3.6640625" style="14" customWidth="1"/>
    <col min="2" max="2" width="8.44140625" style="11" customWidth="1"/>
    <col min="3" max="3" width="9.44140625" style="11" customWidth="1"/>
    <col min="4" max="4" width="30.109375" style="8" customWidth="1"/>
    <col min="5" max="5" width="16.5546875" style="13" customWidth="1"/>
    <col min="6" max="6" width="3.5546875" style="11" customWidth="1"/>
    <col min="7" max="7" width="3.88671875" style="11" customWidth="1"/>
    <col min="8" max="8" width="3.5546875" style="11" customWidth="1"/>
    <col min="9" max="9" width="4" style="11" customWidth="1"/>
    <col min="10" max="10" width="37.6640625" style="59" hidden="1" customWidth="1"/>
    <col min="11" max="11" width="12.109375" style="9" customWidth="1"/>
    <col min="12" max="12" width="15" style="9" customWidth="1"/>
    <col min="13" max="13" width="14" style="8" customWidth="1"/>
    <col min="14" max="14" width="4.109375" style="10" customWidth="1"/>
    <col min="15" max="15" width="4.33203125" style="10" customWidth="1"/>
    <col min="16" max="16" width="4.44140625" style="47" customWidth="1"/>
    <col min="17" max="22" width="4.44140625" style="10" customWidth="1"/>
    <col min="23" max="23" width="4.44140625" style="47" customWidth="1"/>
    <col min="24" max="25" width="4.44140625" style="10" customWidth="1"/>
    <col min="26" max="26" width="11.5546875" style="14" customWidth="1"/>
    <col min="27" max="27" width="12.44140625" style="14" customWidth="1"/>
    <col min="28" max="16384" width="9" style="8"/>
  </cols>
  <sheetData>
    <row r="1" spans="1:27">
      <c r="A1" s="192" t="s">
        <v>84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7">
      <c r="A2" s="196" t="s">
        <v>86</v>
      </c>
      <c r="B2" s="196"/>
      <c r="C2" s="196"/>
      <c r="D2" s="196"/>
      <c r="E2" s="196"/>
      <c r="F2" s="196"/>
      <c r="G2" s="196"/>
      <c r="H2" s="196"/>
      <c r="I2" s="196"/>
      <c r="J2" s="196"/>
      <c r="K2" s="135"/>
      <c r="L2" s="135"/>
    </row>
    <row r="3" spans="1:27">
      <c r="A3" s="46" t="s">
        <v>85</v>
      </c>
      <c r="B3" s="15"/>
      <c r="C3" s="15"/>
      <c r="D3" s="15"/>
      <c r="E3" s="44"/>
      <c r="F3" s="15"/>
      <c r="G3" s="15"/>
      <c r="H3" s="15"/>
      <c r="I3" s="15"/>
      <c r="J3" s="8"/>
      <c r="K3" s="134"/>
      <c r="L3" s="134"/>
      <c r="M3" s="62"/>
      <c r="N3" s="61"/>
      <c r="O3" s="61"/>
      <c r="P3" s="133"/>
      <c r="Q3" s="61"/>
      <c r="R3" s="61"/>
      <c r="S3" s="60"/>
      <c r="T3" s="60"/>
    </row>
    <row r="4" spans="1:27">
      <c r="A4" s="193" t="s">
        <v>49</v>
      </c>
      <c r="B4" s="193"/>
      <c r="C4" s="193"/>
      <c r="D4" s="193"/>
      <c r="E4" s="193"/>
      <c r="F4" s="193"/>
      <c r="G4" s="193"/>
      <c r="H4" s="193"/>
      <c r="I4" s="193"/>
      <c r="J4" s="193"/>
      <c r="K4" s="62"/>
      <c r="L4" s="62"/>
      <c r="M4" s="62"/>
      <c r="N4" s="61"/>
      <c r="O4" s="61"/>
      <c r="P4" s="133"/>
      <c r="Q4" s="61"/>
      <c r="R4" s="61"/>
      <c r="S4" s="60"/>
      <c r="T4" s="60"/>
    </row>
    <row r="5" spans="1:27" s="9" customFormat="1">
      <c r="A5" s="39"/>
      <c r="B5" s="39"/>
      <c r="C5" s="39"/>
      <c r="D5" s="39"/>
      <c r="E5" s="39"/>
      <c r="F5" s="39"/>
      <c r="G5" s="39"/>
      <c r="H5" s="39"/>
      <c r="I5" s="39"/>
      <c r="J5" s="39"/>
      <c r="P5" s="40"/>
      <c r="W5" s="40"/>
      <c r="Z5" s="14"/>
      <c r="AA5" s="14"/>
    </row>
    <row r="6" spans="1:27" s="13" customFormat="1">
      <c r="A6" s="197" t="s">
        <v>27</v>
      </c>
      <c r="B6" s="199" t="s">
        <v>2</v>
      </c>
      <c r="C6" s="199"/>
      <c r="D6" s="200" t="s">
        <v>41</v>
      </c>
      <c r="E6" s="132" t="s">
        <v>24</v>
      </c>
      <c r="F6" s="199" t="s">
        <v>3</v>
      </c>
      <c r="G6" s="199"/>
      <c r="H6" s="199"/>
      <c r="I6" s="199"/>
      <c r="J6" s="194" t="s">
        <v>26</v>
      </c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204" t="s">
        <v>21</v>
      </c>
      <c r="AA6" s="205"/>
    </row>
    <row r="7" spans="1:27" s="13" customFormat="1" ht="49.2">
      <c r="A7" s="198"/>
      <c r="B7" s="127" t="s">
        <v>0</v>
      </c>
      <c r="C7" s="127" t="s">
        <v>1</v>
      </c>
      <c r="D7" s="200"/>
      <c r="E7" s="132" t="s">
        <v>28</v>
      </c>
      <c r="F7" s="127" t="s">
        <v>7</v>
      </c>
      <c r="G7" s="127" t="s">
        <v>4</v>
      </c>
      <c r="H7" s="127" t="s">
        <v>5</v>
      </c>
      <c r="I7" s="127" t="s">
        <v>6</v>
      </c>
      <c r="J7" s="126" t="s">
        <v>40</v>
      </c>
      <c r="K7" s="57" t="s">
        <v>39</v>
      </c>
      <c r="L7" s="131" t="s">
        <v>87</v>
      </c>
      <c r="M7" s="56" t="s">
        <v>8</v>
      </c>
      <c r="N7" s="55" t="s">
        <v>9</v>
      </c>
      <c r="O7" s="55" t="s">
        <v>10</v>
      </c>
      <c r="P7" s="130" t="s">
        <v>11</v>
      </c>
      <c r="Q7" s="55" t="s">
        <v>12</v>
      </c>
      <c r="R7" s="55" t="s">
        <v>13</v>
      </c>
      <c r="S7" s="55" t="s">
        <v>14</v>
      </c>
      <c r="T7" s="55" t="s">
        <v>15</v>
      </c>
      <c r="U7" s="55" t="s">
        <v>16</v>
      </c>
      <c r="V7" s="55" t="s">
        <v>17</v>
      </c>
      <c r="W7" s="130" t="s">
        <v>18</v>
      </c>
      <c r="X7" s="55" t="s">
        <v>19</v>
      </c>
      <c r="Y7" s="55" t="s">
        <v>20</v>
      </c>
      <c r="Z7" s="57" t="s">
        <v>22</v>
      </c>
      <c r="AA7" s="57" t="s">
        <v>23</v>
      </c>
    </row>
    <row r="8" spans="1:27" s="13" customFormat="1" ht="69" customHeight="1">
      <c r="A8" s="57"/>
      <c r="B8" s="58" t="s">
        <v>100</v>
      </c>
      <c r="C8" s="127"/>
      <c r="D8" s="129" t="s">
        <v>159</v>
      </c>
      <c r="E8" s="128"/>
      <c r="F8" s="127"/>
      <c r="G8" s="127"/>
      <c r="H8" s="127"/>
      <c r="I8" s="127"/>
      <c r="J8" s="126"/>
      <c r="K8" s="57"/>
      <c r="L8" s="57"/>
      <c r="M8" s="55"/>
      <c r="N8" s="125"/>
      <c r="O8" s="125"/>
      <c r="P8" s="123"/>
      <c r="Q8" s="125"/>
      <c r="R8" s="125"/>
      <c r="S8" s="125"/>
      <c r="T8" s="125"/>
      <c r="U8" s="125"/>
      <c r="V8" s="125"/>
      <c r="W8" s="123"/>
      <c r="X8" s="125"/>
      <c r="Y8" s="118"/>
      <c r="Z8" s="17"/>
      <c r="AA8" s="17"/>
    </row>
    <row r="9" spans="1:27" s="13" customFormat="1" ht="107.25" customHeight="1">
      <c r="A9" s="102">
        <v>1</v>
      </c>
      <c r="B9" s="35" t="s">
        <v>100</v>
      </c>
      <c r="C9" s="20" t="s">
        <v>57</v>
      </c>
      <c r="D9" s="101" t="s">
        <v>158</v>
      </c>
      <c r="E9" s="116" t="s">
        <v>157</v>
      </c>
      <c r="F9" s="82" t="s">
        <v>33</v>
      </c>
      <c r="G9" s="82"/>
      <c r="H9" s="82" t="s">
        <v>33</v>
      </c>
      <c r="I9" s="124"/>
      <c r="J9" s="115" t="s">
        <v>83</v>
      </c>
      <c r="K9" s="113">
        <v>1050</v>
      </c>
      <c r="L9" s="113">
        <v>1050</v>
      </c>
      <c r="M9" s="80" t="s">
        <v>91</v>
      </c>
      <c r="N9" s="123"/>
      <c r="O9" s="51">
        <v>525</v>
      </c>
      <c r="P9" s="123"/>
      <c r="Q9" s="123"/>
      <c r="R9" s="51"/>
      <c r="S9" s="123"/>
      <c r="T9" s="123"/>
      <c r="U9" s="123"/>
      <c r="V9" s="51">
        <v>525</v>
      </c>
      <c r="W9" s="123"/>
      <c r="X9" s="123"/>
      <c r="Y9" s="122"/>
      <c r="Z9" s="17" t="s">
        <v>88</v>
      </c>
      <c r="AA9" s="17" t="s">
        <v>89</v>
      </c>
    </row>
    <row r="10" spans="1:27" s="13" customFormat="1" ht="116.25" customHeight="1">
      <c r="A10" s="102">
        <v>2</v>
      </c>
      <c r="B10" s="35" t="s">
        <v>100</v>
      </c>
      <c r="C10" s="20" t="s">
        <v>58</v>
      </c>
      <c r="D10" s="101" t="s">
        <v>156</v>
      </c>
      <c r="E10" s="116" t="s">
        <v>155</v>
      </c>
      <c r="F10" s="82" t="s">
        <v>33</v>
      </c>
      <c r="G10" s="82"/>
      <c r="H10" s="82"/>
      <c r="I10" s="124"/>
      <c r="J10" s="121" t="s">
        <v>82</v>
      </c>
      <c r="K10" s="113">
        <v>3800</v>
      </c>
      <c r="L10" s="113">
        <v>3800</v>
      </c>
      <c r="M10" s="80" t="s">
        <v>91</v>
      </c>
      <c r="N10" s="123"/>
      <c r="O10" s="51">
        <v>3800</v>
      </c>
      <c r="P10" s="123"/>
      <c r="Q10" s="123"/>
      <c r="R10" s="51"/>
      <c r="S10" s="123"/>
      <c r="T10" s="123"/>
      <c r="U10" s="123"/>
      <c r="V10" s="51"/>
      <c r="W10" s="123"/>
      <c r="X10" s="123"/>
      <c r="Y10" s="122"/>
      <c r="Z10" s="17" t="s">
        <v>88</v>
      </c>
      <c r="AA10" s="17" t="s">
        <v>89</v>
      </c>
    </row>
    <row r="11" spans="1:27" s="13" customFormat="1" ht="106.5" customHeight="1">
      <c r="A11" s="17">
        <v>3</v>
      </c>
      <c r="B11" s="35" t="s">
        <v>100</v>
      </c>
      <c r="C11" s="20" t="s">
        <v>59</v>
      </c>
      <c r="D11" s="1" t="s">
        <v>154</v>
      </c>
      <c r="E11" s="34" t="s">
        <v>153</v>
      </c>
      <c r="F11" s="117"/>
      <c r="G11" s="117" t="s">
        <v>33</v>
      </c>
      <c r="H11" s="117"/>
      <c r="I11" s="117" t="s">
        <v>33</v>
      </c>
      <c r="J11" s="121" t="s">
        <v>81</v>
      </c>
      <c r="K11" s="63">
        <v>9500</v>
      </c>
      <c r="L11" s="63">
        <v>9500</v>
      </c>
      <c r="M11" s="2" t="s">
        <v>91</v>
      </c>
      <c r="N11" s="22"/>
      <c r="O11" s="22"/>
      <c r="P11" s="51"/>
      <c r="Q11" s="22">
        <v>4750</v>
      </c>
      <c r="R11" s="22"/>
      <c r="S11" s="22"/>
      <c r="T11" s="22"/>
      <c r="U11" s="22"/>
      <c r="V11" s="22"/>
      <c r="W11" s="51">
        <v>4750</v>
      </c>
      <c r="X11" s="22"/>
      <c r="Y11" s="118"/>
      <c r="Z11" s="17" t="s">
        <v>88</v>
      </c>
      <c r="AA11" s="17" t="s">
        <v>89</v>
      </c>
    </row>
    <row r="12" spans="1:27" s="13" customFormat="1" ht="60.75" customHeight="1">
      <c r="A12" s="17">
        <v>4</v>
      </c>
      <c r="B12" s="35" t="s">
        <v>100</v>
      </c>
      <c r="C12" s="20" t="s">
        <v>60</v>
      </c>
      <c r="D12" s="1" t="s">
        <v>152</v>
      </c>
      <c r="E12" s="34" t="s">
        <v>151</v>
      </c>
      <c r="F12" s="120"/>
      <c r="G12" s="117" t="s">
        <v>33</v>
      </c>
      <c r="H12" s="117"/>
      <c r="I12" s="120"/>
      <c r="J12" s="21" t="s">
        <v>150</v>
      </c>
      <c r="K12" s="63">
        <v>98450</v>
      </c>
      <c r="L12" s="63">
        <v>98450</v>
      </c>
      <c r="M12" s="2" t="s">
        <v>140</v>
      </c>
      <c r="N12" s="119"/>
      <c r="O12" s="119"/>
      <c r="P12" s="74"/>
      <c r="Q12" s="119"/>
      <c r="R12" s="22">
        <v>98450</v>
      </c>
      <c r="S12" s="22"/>
      <c r="T12" s="22"/>
      <c r="U12" s="119"/>
      <c r="V12" s="119"/>
      <c r="W12" s="74"/>
      <c r="X12" s="119"/>
      <c r="Y12" s="118"/>
      <c r="Z12" s="17" t="s">
        <v>88</v>
      </c>
      <c r="AA12" s="17" t="s">
        <v>89</v>
      </c>
    </row>
    <row r="13" spans="1:27" s="13" customFormat="1" ht="53.25" customHeight="1">
      <c r="A13" s="102">
        <v>5</v>
      </c>
      <c r="B13" s="35" t="s">
        <v>100</v>
      </c>
      <c r="C13" s="20" t="s">
        <v>61</v>
      </c>
      <c r="D13" s="101" t="s">
        <v>149</v>
      </c>
      <c r="E13" s="116" t="s">
        <v>47</v>
      </c>
      <c r="F13" s="117" t="s">
        <v>33</v>
      </c>
      <c r="G13" s="117" t="s">
        <v>33</v>
      </c>
      <c r="H13" s="117" t="s">
        <v>33</v>
      </c>
      <c r="I13" s="117" t="s">
        <v>33</v>
      </c>
      <c r="J13" s="115" t="s">
        <v>148</v>
      </c>
      <c r="K13" s="114">
        <v>56500</v>
      </c>
      <c r="L13" s="113">
        <v>56500</v>
      </c>
      <c r="M13" s="80" t="s">
        <v>140</v>
      </c>
      <c r="N13" s="112">
        <v>4250</v>
      </c>
      <c r="O13" s="112">
        <v>4250</v>
      </c>
      <c r="P13" s="112">
        <v>8750</v>
      </c>
      <c r="Q13" s="112">
        <v>4250</v>
      </c>
      <c r="R13" s="112">
        <v>4250</v>
      </c>
      <c r="S13" s="112">
        <v>4250</v>
      </c>
      <c r="T13" s="112">
        <v>4250</v>
      </c>
      <c r="U13" s="112">
        <v>4250</v>
      </c>
      <c r="V13" s="112">
        <v>4250</v>
      </c>
      <c r="W13" s="112">
        <v>4875</v>
      </c>
      <c r="X13" s="112">
        <v>4000</v>
      </c>
      <c r="Y13" s="112">
        <v>4875</v>
      </c>
      <c r="Z13" s="102" t="s">
        <v>88</v>
      </c>
      <c r="AA13" s="102" t="s">
        <v>89</v>
      </c>
    </row>
    <row r="14" spans="1:27" s="71" customFormat="1" ht="98.25" customHeight="1">
      <c r="A14" s="102">
        <v>6</v>
      </c>
      <c r="B14" s="35" t="s">
        <v>100</v>
      </c>
      <c r="C14" s="20" t="s">
        <v>62</v>
      </c>
      <c r="D14" s="101" t="s">
        <v>147</v>
      </c>
      <c r="E14" s="116" t="s">
        <v>146</v>
      </c>
      <c r="F14" s="82" t="s">
        <v>33</v>
      </c>
      <c r="G14" s="82" t="s">
        <v>33</v>
      </c>
      <c r="H14" s="82" t="s">
        <v>33</v>
      </c>
      <c r="I14" s="82" t="s">
        <v>33</v>
      </c>
      <c r="J14" s="115" t="s">
        <v>145</v>
      </c>
      <c r="K14" s="114">
        <v>450000</v>
      </c>
      <c r="L14" s="113">
        <v>450000</v>
      </c>
      <c r="M14" s="80" t="s">
        <v>140</v>
      </c>
      <c r="N14" s="112">
        <v>37500</v>
      </c>
      <c r="O14" s="112">
        <v>37500</v>
      </c>
      <c r="P14" s="112">
        <v>37500</v>
      </c>
      <c r="Q14" s="112">
        <v>37500</v>
      </c>
      <c r="R14" s="112">
        <v>37500</v>
      </c>
      <c r="S14" s="112">
        <v>37500</v>
      </c>
      <c r="T14" s="112">
        <v>37500</v>
      </c>
      <c r="U14" s="112">
        <v>37500</v>
      </c>
      <c r="V14" s="112">
        <v>37500</v>
      </c>
      <c r="W14" s="112">
        <v>37500</v>
      </c>
      <c r="X14" s="112">
        <v>37500</v>
      </c>
      <c r="Y14" s="112">
        <v>37500</v>
      </c>
      <c r="Z14" s="107" t="s">
        <v>88</v>
      </c>
      <c r="AA14" s="102" t="s">
        <v>144</v>
      </c>
    </row>
    <row r="15" spans="1:27" s="71" customFormat="1" ht="105" customHeight="1">
      <c r="A15" s="2">
        <v>7</v>
      </c>
      <c r="B15" s="35" t="s">
        <v>100</v>
      </c>
      <c r="C15" s="20" t="s">
        <v>63</v>
      </c>
      <c r="D15" s="81" t="s">
        <v>143</v>
      </c>
      <c r="E15" s="2" t="s">
        <v>142</v>
      </c>
      <c r="F15" s="93"/>
      <c r="G15" s="93" t="s">
        <v>79</v>
      </c>
      <c r="H15" s="93"/>
      <c r="I15" s="93"/>
      <c r="J15" s="81" t="s">
        <v>141</v>
      </c>
      <c r="K15" s="111">
        <v>171885</v>
      </c>
      <c r="L15" s="111">
        <v>171885</v>
      </c>
      <c r="M15" s="80" t="s">
        <v>140</v>
      </c>
      <c r="N15" s="110"/>
      <c r="O15" s="110"/>
      <c r="P15" s="108"/>
      <c r="Q15" s="108"/>
      <c r="R15" s="110"/>
      <c r="S15" s="109"/>
      <c r="T15" s="108"/>
      <c r="U15" s="110"/>
      <c r="V15" s="109">
        <v>171885</v>
      </c>
      <c r="W15" s="108"/>
      <c r="X15" s="64"/>
      <c r="Y15" s="17"/>
      <c r="Z15" s="107" t="s">
        <v>88</v>
      </c>
      <c r="AA15" s="17" t="s">
        <v>89</v>
      </c>
    </row>
    <row r="16" spans="1:27" s="71" customFormat="1" ht="93" customHeight="1">
      <c r="A16" s="17">
        <v>8</v>
      </c>
      <c r="B16" s="35" t="s">
        <v>100</v>
      </c>
      <c r="C16" s="20" t="s">
        <v>64</v>
      </c>
      <c r="D16" s="106" t="s">
        <v>139</v>
      </c>
      <c r="E16" s="105" t="s">
        <v>110</v>
      </c>
      <c r="F16" s="82" t="s">
        <v>33</v>
      </c>
      <c r="G16" s="82" t="s">
        <v>33</v>
      </c>
      <c r="H16" s="82" t="s">
        <v>33</v>
      </c>
      <c r="I16" s="82" t="s">
        <v>33</v>
      </c>
      <c r="J16" s="104" t="s">
        <v>138</v>
      </c>
      <c r="K16" s="103">
        <v>162000</v>
      </c>
      <c r="L16" s="103">
        <v>162000</v>
      </c>
      <c r="M16" s="80" t="s">
        <v>91</v>
      </c>
      <c r="N16" s="12">
        <v>13500</v>
      </c>
      <c r="O16" s="12">
        <v>13500</v>
      </c>
      <c r="P16" s="12">
        <v>13500</v>
      </c>
      <c r="Q16" s="12">
        <v>13500</v>
      </c>
      <c r="R16" s="12">
        <v>13500</v>
      </c>
      <c r="S16" s="12">
        <v>13500</v>
      </c>
      <c r="T16" s="12">
        <v>13500</v>
      </c>
      <c r="U16" s="12">
        <v>13500</v>
      </c>
      <c r="V16" s="12">
        <v>13500</v>
      </c>
      <c r="W16" s="12">
        <v>13500</v>
      </c>
      <c r="X16" s="12">
        <v>13500</v>
      </c>
      <c r="Y16" s="12">
        <v>13500</v>
      </c>
      <c r="Z16" s="7" t="s">
        <v>50</v>
      </c>
      <c r="AA16" s="6" t="s">
        <v>52</v>
      </c>
    </row>
    <row r="17" spans="1:27" s="53" customFormat="1" ht="54.75" customHeight="1">
      <c r="A17" s="102">
        <v>9</v>
      </c>
      <c r="B17" s="35" t="s">
        <v>100</v>
      </c>
      <c r="C17" s="20" t="s">
        <v>65</v>
      </c>
      <c r="D17" s="101" t="s">
        <v>137</v>
      </c>
      <c r="E17" s="80" t="s">
        <v>80</v>
      </c>
      <c r="F17" s="19"/>
      <c r="G17" s="93" t="s">
        <v>79</v>
      </c>
      <c r="H17" s="20"/>
      <c r="I17" s="20"/>
      <c r="J17" s="18" t="s">
        <v>136</v>
      </c>
      <c r="K17" s="100">
        <v>22000</v>
      </c>
      <c r="L17" s="100">
        <v>22000</v>
      </c>
      <c r="M17" s="80" t="s">
        <v>91</v>
      </c>
      <c r="N17" s="96"/>
      <c r="O17" s="96"/>
      <c r="P17" s="51"/>
      <c r="Q17" s="51"/>
      <c r="R17" s="96"/>
      <c r="S17" s="99">
        <v>22000</v>
      </c>
      <c r="T17" s="99"/>
      <c r="U17" s="99"/>
      <c r="V17" s="96"/>
      <c r="W17" s="96"/>
      <c r="X17" s="96"/>
      <c r="Y17" s="96"/>
      <c r="Z17" s="98" t="s">
        <v>50</v>
      </c>
      <c r="AA17" s="20" t="s">
        <v>52</v>
      </c>
    </row>
    <row r="18" spans="1:27" ht="62.25" customHeight="1">
      <c r="A18" s="17">
        <v>10</v>
      </c>
      <c r="B18" s="35" t="s">
        <v>100</v>
      </c>
      <c r="C18" s="20" t="s">
        <v>66</v>
      </c>
      <c r="D18" s="3" t="s">
        <v>135</v>
      </c>
      <c r="E18" s="17" t="s">
        <v>132</v>
      </c>
      <c r="F18" s="35"/>
      <c r="G18" s="93" t="s">
        <v>79</v>
      </c>
      <c r="H18" s="35"/>
      <c r="I18" s="35"/>
      <c r="J18" s="3" t="s">
        <v>134</v>
      </c>
      <c r="K18" s="97">
        <v>39000</v>
      </c>
      <c r="L18" s="97">
        <v>39000</v>
      </c>
      <c r="M18" s="80" t="s">
        <v>91</v>
      </c>
      <c r="N18" s="96"/>
      <c r="O18" s="51"/>
      <c r="P18" s="51"/>
      <c r="Q18" s="51"/>
      <c r="R18" s="51"/>
      <c r="S18" s="51">
        <v>39000</v>
      </c>
      <c r="T18" s="51"/>
      <c r="U18" s="51"/>
      <c r="V18" s="51"/>
      <c r="W18" s="51"/>
      <c r="X18" s="51"/>
      <c r="Y18" s="51"/>
      <c r="Z18" s="7" t="s">
        <v>50</v>
      </c>
      <c r="AA18" s="35" t="s">
        <v>52</v>
      </c>
    </row>
    <row r="19" spans="1:27" ht="64.5" customHeight="1">
      <c r="A19" s="17">
        <v>11</v>
      </c>
      <c r="B19" s="35" t="s">
        <v>100</v>
      </c>
      <c r="C19" s="20" t="s">
        <v>67</v>
      </c>
      <c r="D19" s="3" t="s">
        <v>133</v>
      </c>
      <c r="E19" s="17" t="s">
        <v>132</v>
      </c>
      <c r="F19" s="35"/>
      <c r="G19" s="93" t="s">
        <v>79</v>
      </c>
      <c r="H19" s="35"/>
      <c r="I19" s="35"/>
      <c r="J19" s="3" t="s">
        <v>131</v>
      </c>
      <c r="K19" s="97">
        <v>40000</v>
      </c>
      <c r="L19" s="97">
        <v>40000</v>
      </c>
      <c r="M19" s="80" t="s">
        <v>91</v>
      </c>
      <c r="N19" s="96"/>
      <c r="O19" s="51"/>
      <c r="P19" s="51"/>
      <c r="Q19" s="51"/>
      <c r="R19" s="51"/>
      <c r="S19" s="51">
        <v>40000</v>
      </c>
      <c r="T19" s="51"/>
      <c r="U19" s="51"/>
      <c r="V19" s="51"/>
      <c r="W19" s="51"/>
      <c r="X19" s="51"/>
      <c r="Y19" s="51"/>
      <c r="Z19" s="7" t="s">
        <v>50</v>
      </c>
      <c r="AA19" s="35" t="s">
        <v>52</v>
      </c>
    </row>
    <row r="20" spans="1:27" ht="96.75" customHeight="1">
      <c r="A20" s="17">
        <v>12</v>
      </c>
      <c r="B20" s="35" t="s">
        <v>100</v>
      </c>
      <c r="C20" s="20" t="s">
        <v>68</v>
      </c>
      <c r="D20" s="24" t="s">
        <v>130</v>
      </c>
      <c r="E20" s="2" t="s">
        <v>129</v>
      </c>
      <c r="F20" s="25"/>
      <c r="G20" s="93" t="s">
        <v>79</v>
      </c>
      <c r="H20" s="25"/>
      <c r="I20" s="5"/>
      <c r="J20" s="3" t="s">
        <v>128</v>
      </c>
      <c r="K20" s="95">
        <v>13000</v>
      </c>
      <c r="L20" s="95">
        <v>13000</v>
      </c>
      <c r="M20" s="80" t="s">
        <v>90</v>
      </c>
      <c r="N20" s="41"/>
      <c r="O20" s="41"/>
      <c r="P20" s="41"/>
      <c r="Q20" s="41"/>
      <c r="R20" s="41">
        <v>13000</v>
      </c>
      <c r="S20" s="43"/>
      <c r="T20" s="43"/>
      <c r="U20" s="43"/>
      <c r="V20" s="43"/>
      <c r="W20" s="43"/>
      <c r="X20" s="43"/>
      <c r="Y20" s="42"/>
      <c r="Z20" s="7" t="s">
        <v>50</v>
      </c>
      <c r="AA20" s="35" t="s">
        <v>52</v>
      </c>
    </row>
    <row r="21" spans="1:27" ht="162.75" customHeight="1">
      <c r="A21" s="17">
        <v>13</v>
      </c>
      <c r="B21" s="35" t="s">
        <v>100</v>
      </c>
      <c r="C21" s="20" t="s">
        <v>69</v>
      </c>
      <c r="D21" s="24" t="s">
        <v>127</v>
      </c>
      <c r="E21" s="2" t="s">
        <v>126</v>
      </c>
      <c r="F21" s="93" t="s">
        <v>79</v>
      </c>
      <c r="G21" s="93" t="s">
        <v>79</v>
      </c>
      <c r="H21" s="93" t="s">
        <v>79</v>
      </c>
      <c r="I21" s="93" t="s">
        <v>79</v>
      </c>
      <c r="J21" s="3" t="s">
        <v>125</v>
      </c>
      <c r="K21" s="94">
        <v>30000</v>
      </c>
      <c r="L21" s="94">
        <v>30000</v>
      </c>
      <c r="M21" s="80" t="s">
        <v>90</v>
      </c>
      <c r="N21" s="41"/>
      <c r="O21" s="41"/>
      <c r="P21" s="41">
        <v>7500</v>
      </c>
      <c r="Q21" s="41"/>
      <c r="R21" s="41"/>
      <c r="S21" s="41">
        <v>7500</v>
      </c>
      <c r="T21" s="41"/>
      <c r="U21" s="41"/>
      <c r="V21" s="41">
        <v>7500</v>
      </c>
      <c r="W21" s="41"/>
      <c r="X21" s="41">
        <v>7500</v>
      </c>
      <c r="Y21" s="41"/>
      <c r="Z21" s="7" t="s">
        <v>50</v>
      </c>
      <c r="AA21" s="35" t="s">
        <v>52</v>
      </c>
    </row>
    <row r="22" spans="1:27" ht="231" customHeight="1">
      <c r="A22" s="17">
        <v>14</v>
      </c>
      <c r="B22" s="35" t="s">
        <v>100</v>
      </c>
      <c r="C22" s="20" t="s">
        <v>70</v>
      </c>
      <c r="D22" s="3" t="s">
        <v>160</v>
      </c>
      <c r="E22" s="2" t="s">
        <v>161</v>
      </c>
      <c r="F22" s="93" t="s">
        <v>79</v>
      </c>
      <c r="G22" s="93" t="s">
        <v>79</v>
      </c>
      <c r="H22" s="93" t="s">
        <v>79</v>
      </c>
      <c r="I22" s="93" t="s">
        <v>79</v>
      </c>
      <c r="J22" s="3" t="s">
        <v>124</v>
      </c>
      <c r="K22" s="63">
        <v>136800</v>
      </c>
      <c r="L22" s="63">
        <v>136800</v>
      </c>
      <c r="M22" s="80" t="s">
        <v>91</v>
      </c>
      <c r="N22" s="22">
        <v>11820</v>
      </c>
      <c r="O22" s="22">
        <v>10980</v>
      </c>
      <c r="P22" s="22">
        <v>11820</v>
      </c>
      <c r="Q22" s="22">
        <v>10980</v>
      </c>
      <c r="R22" s="22">
        <v>11400</v>
      </c>
      <c r="S22" s="22">
        <v>10980</v>
      </c>
      <c r="T22" s="22">
        <v>12240</v>
      </c>
      <c r="U22" s="22">
        <v>11820</v>
      </c>
      <c r="V22" s="22">
        <v>10980</v>
      </c>
      <c r="W22" s="22">
        <v>11400</v>
      </c>
      <c r="X22" s="22">
        <v>15180</v>
      </c>
      <c r="Y22" s="22">
        <v>7200</v>
      </c>
      <c r="Z22" s="7" t="s">
        <v>50</v>
      </c>
      <c r="AA22" s="35" t="s">
        <v>117</v>
      </c>
    </row>
    <row r="23" spans="1:27" ht="116.25" customHeight="1">
      <c r="A23" s="17">
        <v>15</v>
      </c>
      <c r="B23" s="35" t="s">
        <v>100</v>
      </c>
      <c r="C23" s="20" t="s">
        <v>71</v>
      </c>
      <c r="D23" s="3" t="s">
        <v>123</v>
      </c>
      <c r="E23" s="2" t="s">
        <v>122</v>
      </c>
      <c r="F23" s="93" t="s">
        <v>79</v>
      </c>
      <c r="G23" s="93" t="s">
        <v>79</v>
      </c>
      <c r="H23" s="93" t="s">
        <v>79</v>
      </c>
      <c r="I23" s="93" t="s">
        <v>79</v>
      </c>
      <c r="J23" s="3" t="s">
        <v>121</v>
      </c>
      <c r="K23" s="4">
        <v>5250</v>
      </c>
      <c r="L23" s="4">
        <v>5250</v>
      </c>
      <c r="M23" s="80" t="s">
        <v>91</v>
      </c>
      <c r="N23" s="23"/>
      <c r="O23" s="23"/>
      <c r="P23" s="23">
        <v>875</v>
      </c>
      <c r="Q23" s="23"/>
      <c r="R23" s="23">
        <v>875</v>
      </c>
      <c r="S23" s="23"/>
      <c r="T23" s="23">
        <v>875</v>
      </c>
      <c r="U23" s="23">
        <v>875</v>
      </c>
      <c r="V23" s="23">
        <v>875</v>
      </c>
      <c r="W23" s="23">
        <v>875</v>
      </c>
      <c r="X23" s="23"/>
      <c r="Y23" s="23"/>
      <c r="Z23" s="7" t="s">
        <v>50</v>
      </c>
      <c r="AA23" s="35" t="s">
        <v>117</v>
      </c>
    </row>
    <row r="24" spans="1:27" ht="98.25" customHeight="1">
      <c r="A24" s="17">
        <v>16</v>
      </c>
      <c r="B24" s="35" t="s">
        <v>100</v>
      </c>
      <c r="C24" s="20" t="s">
        <v>72</v>
      </c>
      <c r="D24" s="3" t="s">
        <v>120</v>
      </c>
      <c r="E24" s="2" t="s">
        <v>119</v>
      </c>
      <c r="F24" s="35"/>
      <c r="G24" s="35"/>
      <c r="H24" s="93" t="s">
        <v>79</v>
      </c>
      <c r="I24" s="93" t="s">
        <v>79</v>
      </c>
      <c r="J24" s="81" t="s">
        <v>118</v>
      </c>
      <c r="K24" s="4">
        <v>15500</v>
      </c>
      <c r="L24" s="4">
        <v>15500</v>
      </c>
      <c r="M24" s="80" t="s">
        <v>91</v>
      </c>
      <c r="N24" s="12"/>
      <c r="O24" s="12"/>
      <c r="P24" s="12"/>
      <c r="Q24" s="12"/>
      <c r="R24" s="12"/>
      <c r="S24" s="12"/>
      <c r="T24" s="12"/>
      <c r="U24" s="12">
        <v>7750</v>
      </c>
      <c r="V24" s="12"/>
      <c r="W24" s="12">
        <v>7750</v>
      </c>
      <c r="X24" s="12"/>
      <c r="Y24" s="23"/>
      <c r="Z24" s="7" t="s">
        <v>50</v>
      </c>
      <c r="AA24" s="35" t="s">
        <v>117</v>
      </c>
    </row>
    <row r="25" spans="1:27" ht="96.75" customHeight="1">
      <c r="A25" s="17">
        <v>17</v>
      </c>
      <c r="B25" s="35" t="s">
        <v>100</v>
      </c>
      <c r="C25" s="20" t="s">
        <v>73</v>
      </c>
      <c r="D25" s="3" t="s">
        <v>116</v>
      </c>
      <c r="E25" s="2" t="s">
        <v>115</v>
      </c>
      <c r="F25" s="82" t="s">
        <v>33</v>
      </c>
      <c r="G25" s="82" t="s">
        <v>33</v>
      </c>
      <c r="H25" s="82" t="s">
        <v>33</v>
      </c>
      <c r="I25" s="82" t="s">
        <v>33</v>
      </c>
      <c r="J25" s="3" t="s">
        <v>114</v>
      </c>
      <c r="K25" s="4">
        <v>288000</v>
      </c>
      <c r="L25" s="4">
        <v>288000</v>
      </c>
      <c r="M25" s="80" t="s">
        <v>91</v>
      </c>
      <c r="N25" s="92">
        <v>24000</v>
      </c>
      <c r="O25" s="92">
        <v>24000</v>
      </c>
      <c r="P25" s="92">
        <v>24000</v>
      </c>
      <c r="Q25" s="92">
        <v>24000</v>
      </c>
      <c r="R25" s="92">
        <v>24000</v>
      </c>
      <c r="S25" s="92">
        <v>24000</v>
      </c>
      <c r="T25" s="92">
        <v>24000</v>
      </c>
      <c r="U25" s="92">
        <v>24000</v>
      </c>
      <c r="V25" s="92">
        <v>24000</v>
      </c>
      <c r="W25" s="92">
        <v>24000</v>
      </c>
      <c r="X25" s="92">
        <v>24000</v>
      </c>
      <c r="Y25" s="92">
        <v>24000</v>
      </c>
      <c r="Z25" s="6" t="s">
        <v>113</v>
      </c>
      <c r="AA25" s="16" t="s">
        <v>112</v>
      </c>
    </row>
    <row r="26" spans="1:27" ht="93" customHeight="1">
      <c r="A26" s="17">
        <v>18</v>
      </c>
      <c r="B26" s="35" t="s">
        <v>100</v>
      </c>
      <c r="C26" s="20" t="s">
        <v>74</v>
      </c>
      <c r="D26" s="3" t="s">
        <v>111</v>
      </c>
      <c r="E26" s="2" t="s">
        <v>110</v>
      </c>
      <c r="F26" s="82" t="s">
        <v>33</v>
      </c>
      <c r="G26" s="82" t="s">
        <v>33</v>
      </c>
      <c r="H26" s="82" t="s">
        <v>33</v>
      </c>
      <c r="I26" s="82" t="s">
        <v>33</v>
      </c>
      <c r="J26" s="3" t="s">
        <v>109</v>
      </c>
      <c r="K26" s="4">
        <v>156000</v>
      </c>
      <c r="L26" s="4">
        <v>156000</v>
      </c>
      <c r="M26" s="80" t="s">
        <v>91</v>
      </c>
      <c r="N26" s="22">
        <v>13000</v>
      </c>
      <c r="O26" s="22">
        <v>13000</v>
      </c>
      <c r="P26" s="22">
        <v>13000</v>
      </c>
      <c r="Q26" s="22">
        <v>13000</v>
      </c>
      <c r="R26" s="22">
        <v>13000</v>
      </c>
      <c r="S26" s="22">
        <v>13000</v>
      </c>
      <c r="T26" s="22">
        <v>13000</v>
      </c>
      <c r="U26" s="22">
        <v>13000</v>
      </c>
      <c r="V26" s="22">
        <v>13000</v>
      </c>
      <c r="W26" s="22">
        <v>13000</v>
      </c>
      <c r="X26" s="22">
        <v>13000</v>
      </c>
      <c r="Y26" s="22">
        <v>13000</v>
      </c>
      <c r="Z26" s="6" t="s">
        <v>55</v>
      </c>
      <c r="AA26" s="6" t="s">
        <v>54</v>
      </c>
    </row>
    <row r="27" spans="1:27" ht="78" customHeight="1">
      <c r="A27" s="17">
        <v>19</v>
      </c>
      <c r="B27" s="35" t="s">
        <v>100</v>
      </c>
      <c r="C27" s="20" t="s">
        <v>75</v>
      </c>
      <c r="D27" s="1" t="s">
        <v>108</v>
      </c>
      <c r="E27" s="2" t="s">
        <v>107</v>
      </c>
      <c r="F27" s="82" t="s">
        <v>33</v>
      </c>
      <c r="G27" s="82" t="s">
        <v>33</v>
      </c>
      <c r="H27" s="82" t="s">
        <v>33</v>
      </c>
      <c r="I27" s="82" t="s">
        <v>33</v>
      </c>
      <c r="J27" s="81" t="s">
        <v>106</v>
      </c>
      <c r="K27" s="4">
        <v>312000</v>
      </c>
      <c r="L27" s="4">
        <v>312000</v>
      </c>
      <c r="M27" s="80" t="s">
        <v>91</v>
      </c>
      <c r="N27" s="12">
        <v>26000</v>
      </c>
      <c r="O27" s="12">
        <v>26000</v>
      </c>
      <c r="P27" s="12">
        <v>26000</v>
      </c>
      <c r="Q27" s="12">
        <v>26000</v>
      </c>
      <c r="R27" s="12">
        <v>26000</v>
      </c>
      <c r="S27" s="12">
        <v>26000</v>
      </c>
      <c r="T27" s="12">
        <v>26000</v>
      </c>
      <c r="U27" s="12">
        <v>26000</v>
      </c>
      <c r="V27" s="12">
        <v>26000</v>
      </c>
      <c r="W27" s="12">
        <v>26000</v>
      </c>
      <c r="X27" s="12">
        <v>26000</v>
      </c>
      <c r="Y27" s="12">
        <v>26000</v>
      </c>
      <c r="Z27" s="7" t="s">
        <v>53</v>
      </c>
      <c r="AA27" s="35" t="s">
        <v>56</v>
      </c>
    </row>
    <row r="28" spans="1:27" ht="105" customHeight="1">
      <c r="A28" s="45">
        <v>20</v>
      </c>
      <c r="B28" s="35" t="s">
        <v>100</v>
      </c>
      <c r="C28" s="20" t="s">
        <v>76</v>
      </c>
      <c r="D28" s="91" t="s">
        <v>105</v>
      </c>
      <c r="E28" s="88" t="s">
        <v>102</v>
      </c>
      <c r="F28" s="82" t="s">
        <v>33</v>
      </c>
      <c r="G28" s="82" t="s">
        <v>33</v>
      </c>
      <c r="H28" s="82" t="s">
        <v>33</v>
      </c>
      <c r="I28" s="82" t="s">
        <v>33</v>
      </c>
      <c r="J28" s="90" t="s">
        <v>104</v>
      </c>
      <c r="K28" s="89">
        <v>312000</v>
      </c>
      <c r="L28" s="89">
        <v>312000</v>
      </c>
      <c r="M28" s="80" t="s">
        <v>91</v>
      </c>
      <c r="N28" s="86">
        <v>26000</v>
      </c>
      <c r="O28" s="86">
        <v>26000</v>
      </c>
      <c r="P28" s="86">
        <v>26000</v>
      </c>
      <c r="Q28" s="86">
        <v>26000</v>
      </c>
      <c r="R28" s="86">
        <v>26000</v>
      </c>
      <c r="S28" s="86">
        <v>26000</v>
      </c>
      <c r="T28" s="86">
        <v>26000</v>
      </c>
      <c r="U28" s="86">
        <v>26000</v>
      </c>
      <c r="V28" s="86">
        <v>26000</v>
      </c>
      <c r="W28" s="86">
        <v>26000</v>
      </c>
      <c r="X28" s="86">
        <v>26000</v>
      </c>
      <c r="Y28" s="86">
        <v>26000</v>
      </c>
      <c r="Z28" s="45" t="s">
        <v>44</v>
      </c>
      <c r="AA28" s="45" t="s">
        <v>45</v>
      </c>
    </row>
    <row r="29" spans="1:27" ht="93" customHeight="1">
      <c r="A29" s="45">
        <v>21</v>
      </c>
      <c r="B29" s="35" t="s">
        <v>100</v>
      </c>
      <c r="C29" s="20" t="s">
        <v>77</v>
      </c>
      <c r="D29" s="83" t="s">
        <v>103</v>
      </c>
      <c r="E29" s="88" t="s">
        <v>102</v>
      </c>
      <c r="F29" s="82" t="s">
        <v>33</v>
      </c>
      <c r="G29" s="82" t="s">
        <v>33</v>
      </c>
      <c r="H29" s="82" t="s">
        <v>33</v>
      </c>
      <c r="I29" s="82" t="s">
        <v>33</v>
      </c>
      <c r="J29" s="81" t="s">
        <v>101</v>
      </c>
      <c r="K29" s="87">
        <v>312000</v>
      </c>
      <c r="L29" s="87">
        <v>312000</v>
      </c>
      <c r="M29" s="80" t="s">
        <v>91</v>
      </c>
      <c r="N29" s="86">
        <v>26000</v>
      </c>
      <c r="O29" s="86">
        <v>26000</v>
      </c>
      <c r="P29" s="86">
        <v>26000</v>
      </c>
      <c r="Q29" s="86">
        <v>26000</v>
      </c>
      <c r="R29" s="86">
        <v>26000</v>
      </c>
      <c r="S29" s="86">
        <v>26000</v>
      </c>
      <c r="T29" s="86">
        <v>26000</v>
      </c>
      <c r="U29" s="86">
        <v>26000</v>
      </c>
      <c r="V29" s="86">
        <v>26000</v>
      </c>
      <c r="W29" s="86">
        <v>26000</v>
      </c>
      <c r="X29" s="86">
        <v>26000</v>
      </c>
      <c r="Y29" s="86">
        <v>26000</v>
      </c>
      <c r="Z29" s="85" t="s">
        <v>42</v>
      </c>
      <c r="AA29" s="84" t="s">
        <v>43</v>
      </c>
    </row>
    <row r="30" spans="1:27" ht="66.75" customHeight="1">
      <c r="A30" s="45">
        <v>22</v>
      </c>
      <c r="B30" s="35" t="s">
        <v>100</v>
      </c>
      <c r="C30" s="20" t="s">
        <v>78</v>
      </c>
      <c r="D30" s="83" t="s">
        <v>99</v>
      </c>
      <c r="E30" s="32" t="s">
        <v>98</v>
      </c>
      <c r="F30" s="82" t="s">
        <v>33</v>
      </c>
      <c r="G30" s="82" t="s">
        <v>33</v>
      </c>
      <c r="H30" s="82" t="s">
        <v>33</v>
      </c>
      <c r="I30" s="82" t="s">
        <v>33</v>
      </c>
      <c r="J30" s="81" t="s">
        <v>97</v>
      </c>
      <c r="K30" s="36">
        <v>138000</v>
      </c>
      <c r="L30" s="36">
        <v>138000</v>
      </c>
      <c r="M30" s="80" t="s">
        <v>91</v>
      </c>
      <c r="N30" s="37">
        <v>11500</v>
      </c>
      <c r="O30" s="37">
        <v>11500</v>
      </c>
      <c r="P30" s="37">
        <v>11500</v>
      </c>
      <c r="Q30" s="37">
        <v>11500</v>
      </c>
      <c r="R30" s="37">
        <v>11500</v>
      </c>
      <c r="S30" s="37">
        <v>11500</v>
      </c>
      <c r="T30" s="37">
        <v>11500</v>
      </c>
      <c r="U30" s="37">
        <v>11500</v>
      </c>
      <c r="V30" s="37">
        <v>11500</v>
      </c>
      <c r="W30" s="37">
        <v>11500</v>
      </c>
      <c r="X30" s="37">
        <v>11500</v>
      </c>
      <c r="Y30" s="37">
        <v>11500</v>
      </c>
      <c r="Z30" s="38" t="s">
        <v>35</v>
      </c>
      <c r="AA30" s="33" t="s">
        <v>34</v>
      </c>
    </row>
    <row r="31" spans="1:27" s="71" customFormat="1" ht="75.75" customHeight="1">
      <c r="A31" s="72"/>
      <c r="B31" s="79"/>
      <c r="C31" s="79"/>
      <c r="D31" s="78"/>
      <c r="E31" s="77"/>
      <c r="F31" s="201" t="s">
        <v>39</v>
      </c>
      <c r="G31" s="202"/>
      <c r="H31" s="202"/>
      <c r="I31" s="203"/>
      <c r="J31" s="76" t="s">
        <v>39</v>
      </c>
      <c r="K31" s="75">
        <f>SUM(K9:K30)</f>
        <v>2772735</v>
      </c>
      <c r="L31" s="75">
        <f>SUM(L9:L30)</f>
        <v>2772735</v>
      </c>
      <c r="M31" s="74"/>
      <c r="N31" s="74">
        <f t="shared" ref="N31:Y31" si="0">SUM(N9:N30)</f>
        <v>193570</v>
      </c>
      <c r="O31" s="74">
        <f t="shared" si="0"/>
        <v>197055</v>
      </c>
      <c r="P31" s="74">
        <f t="shared" si="0"/>
        <v>206445</v>
      </c>
      <c r="Q31" s="74">
        <f t="shared" si="0"/>
        <v>197480</v>
      </c>
      <c r="R31" s="74">
        <f t="shared" si="0"/>
        <v>305475</v>
      </c>
      <c r="S31" s="74">
        <f t="shared" si="0"/>
        <v>301230</v>
      </c>
      <c r="T31" s="74">
        <f t="shared" si="0"/>
        <v>194865</v>
      </c>
      <c r="U31" s="74">
        <f t="shared" si="0"/>
        <v>202195</v>
      </c>
      <c r="V31" s="74">
        <f t="shared" si="0"/>
        <v>373515</v>
      </c>
      <c r="W31" s="74">
        <f t="shared" si="0"/>
        <v>207150</v>
      </c>
      <c r="X31" s="74">
        <f t="shared" si="0"/>
        <v>204180</v>
      </c>
      <c r="Y31" s="74">
        <f t="shared" si="0"/>
        <v>189575</v>
      </c>
      <c r="Z31" s="73"/>
      <c r="AA31" s="72"/>
    </row>
    <row r="32" spans="1:27" ht="66" customHeight="1">
      <c r="E32" s="14" t="s">
        <v>39</v>
      </c>
      <c r="F32" s="189" t="s">
        <v>91</v>
      </c>
      <c r="G32" s="190"/>
      <c r="H32" s="190"/>
      <c r="I32" s="191"/>
      <c r="J32" s="70" t="s">
        <v>96</v>
      </c>
      <c r="K32" s="69">
        <f>K31-K41</f>
        <v>2729735</v>
      </c>
      <c r="L32" s="49"/>
      <c r="M32" s="9"/>
    </row>
    <row r="33" spans="5:27" ht="66" customHeight="1">
      <c r="E33" s="14" t="s">
        <v>95</v>
      </c>
      <c r="F33" s="189" t="s">
        <v>91</v>
      </c>
      <c r="G33" s="190"/>
      <c r="H33" s="190"/>
      <c r="I33" s="191"/>
      <c r="J33" s="68"/>
      <c r="K33" s="136">
        <f>SUM(K9:K15)</f>
        <v>791185</v>
      </c>
      <c r="L33" s="65"/>
    </row>
    <row r="34" spans="5:27" ht="66" customHeight="1">
      <c r="E34" s="14" t="s">
        <v>50</v>
      </c>
      <c r="F34" s="189" t="s">
        <v>91</v>
      </c>
      <c r="G34" s="190"/>
      <c r="H34" s="190"/>
      <c r="I34" s="191"/>
      <c r="J34" s="68"/>
      <c r="K34" s="136">
        <f>SUM(K16:K19,K22:K24)</f>
        <v>420550</v>
      </c>
      <c r="L34" s="65"/>
    </row>
    <row r="35" spans="5:27" ht="66" customHeight="1">
      <c r="E35" s="14" t="s">
        <v>32</v>
      </c>
      <c r="F35" s="189" t="s">
        <v>91</v>
      </c>
      <c r="G35" s="190"/>
      <c r="H35" s="190"/>
      <c r="I35" s="191"/>
      <c r="J35" s="68"/>
      <c r="K35" s="136">
        <f>K30</f>
        <v>138000</v>
      </c>
      <c r="L35" s="65"/>
    </row>
    <row r="36" spans="5:27" ht="66" customHeight="1">
      <c r="E36" s="14" t="s">
        <v>46</v>
      </c>
      <c r="F36" s="189" t="s">
        <v>91</v>
      </c>
      <c r="G36" s="190"/>
      <c r="H36" s="190"/>
      <c r="I36" s="191"/>
      <c r="J36" s="68"/>
      <c r="K36" s="136">
        <f>K28</f>
        <v>312000</v>
      </c>
      <c r="L36" s="65"/>
    </row>
    <row r="37" spans="5:27" ht="66" customHeight="1">
      <c r="E37" s="14" t="s">
        <v>94</v>
      </c>
      <c r="F37" s="189" t="s">
        <v>91</v>
      </c>
      <c r="G37" s="190"/>
      <c r="H37" s="190"/>
      <c r="I37" s="191"/>
      <c r="J37" s="68"/>
      <c r="K37" s="136">
        <f>K29</f>
        <v>312000</v>
      </c>
      <c r="L37" s="65"/>
    </row>
    <row r="38" spans="5:27" ht="66" customHeight="1">
      <c r="E38" s="14" t="s">
        <v>93</v>
      </c>
      <c r="F38" s="189" t="s">
        <v>91</v>
      </c>
      <c r="G38" s="190"/>
      <c r="H38" s="190"/>
      <c r="I38" s="191"/>
      <c r="J38" s="68"/>
      <c r="K38" s="136">
        <f>K26</f>
        <v>156000</v>
      </c>
      <c r="L38" s="65"/>
    </row>
    <row r="39" spans="5:27" ht="66" customHeight="1">
      <c r="E39" s="14" t="s">
        <v>48</v>
      </c>
      <c r="F39" s="189" t="s">
        <v>91</v>
      </c>
      <c r="G39" s="190"/>
      <c r="H39" s="190"/>
      <c r="I39" s="191"/>
      <c r="J39" s="68"/>
      <c r="K39" s="136">
        <f>K25</f>
        <v>288000</v>
      </c>
      <c r="L39" s="65"/>
    </row>
    <row r="40" spans="5:27" ht="66" customHeight="1">
      <c r="E40" s="14" t="s">
        <v>92</v>
      </c>
      <c r="F40" s="189" t="s">
        <v>91</v>
      </c>
      <c r="G40" s="190"/>
      <c r="H40" s="190"/>
      <c r="I40" s="191"/>
      <c r="J40" s="68"/>
      <c r="K40" s="136">
        <f>K27</f>
        <v>312000</v>
      </c>
      <c r="L40" s="65"/>
    </row>
    <row r="41" spans="5:27" ht="57" customHeight="1">
      <c r="E41" s="13" t="s">
        <v>39</v>
      </c>
      <c r="F41" s="186" t="s">
        <v>90</v>
      </c>
      <c r="G41" s="187"/>
      <c r="H41" s="187"/>
      <c r="I41" s="188"/>
      <c r="J41" s="67" t="s">
        <v>90</v>
      </c>
      <c r="K41" s="66">
        <v>43000</v>
      </c>
      <c r="L41" s="65"/>
      <c r="N41" s="8"/>
      <c r="O41" s="61"/>
      <c r="P41" s="62"/>
      <c r="Q41" s="61"/>
      <c r="R41" s="61"/>
      <c r="S41" s="61"/>
      <c r="T41" s="61"/>
      <c r="U41" s="61"/>
      <c r="V41" s="61"/>
      <c r="W41" s="60"/>
      <c r="X41" s="60"/>
      <c r="Y41" s="60"/>
      <c r="Z41" s="60"/>
      <c r="AA41" s="8"/>
    </row>
    <row r="42" spans="5:27" ht="48.75" customHeight="1">
      <c r="E42" s="64" t="s">
        <v>51</v>
      </c>
      <c r="F42" s="186" t="s">
        <v>90</v>
      </c>
      <c r="G42" s="187"/>
      <c r="H42" s="187"/>
      <c r="I42" s="188"/>
      <c r="J42" s="50"/>
      <c r="K42" s="63">
        <f>SUM(K20:K21)</f>
        <v>43000</v>
      </c>
      <c r="L42" s="49"/>
      <c r="N42" s="8"/>
      <c r="O42" s="61"/>
      <c r="P42" s="62"/>
      <c r="Q42" s="61"/>
      <c r="R42" s="61"/>
      <c r="S42" s="61"/>
      <c r="T42" s="61"/>
      <c r="U42" s="61"/>
      <c r="V42" s="61"/>
      <c r="W42" s="60"/>
      <c r="X42" s="60"/>
      <c r="Y42" s="60"/>
      <c r="Z42" s="60"/>
      <c r="AA42" s="8"/>
    </row>
    <row r="43" spans="5:27" ht="56.25" customHeight="1">
      <c r="J43" s="50"/>
      <c r="K43" s="49"/>
      <c r="L43" s="49"/>
    </row>
    <row r="44" spans="5:27" ht="28.5" customHeight="1">
      <c r="J44" s="48"/>
      <c r="K44" s="39"/>
      <c r="L44" s="39"/>
    </row>
    <row r="45" spans="5:27" ht="28.5" customHeight="1">
      <c r="J45" s="48"/>
      <c r="K45" s="39"/>
      <c r="L45" s="39"/>
    </row>
    <row r="46" spans="5:27" ht="28.5" customHeight="1">
      <c r="J46" s="48"/>
      <c r="K46" s="39"/>
      <c r="L46" s="39"/>
    </row>
    <row r="47" spans="5:27" ht="28.5" customHeight="1">
      <c r="J47" s="48"/>
      <c r="K47" s="39"/>
      <c r="L47" s="39"/>
    </row>
    <row r="48" spans="5:27" ht="28.5" customHeight="1">
      <c r="J48" s="48"/>
      <c r="K48" s="39"/>
      <c r="L48" s="39"/>
    </row>
    <row r="49" spans="10:12" ht="28.5" customHeight="1">
      <c r="J49" s="48"/>
      <c r="K49" s="39"/>
      <c r="L49" s="39"/>
    </row>
  </sheetData>
  <mergeCells count="21">
    <mergeCell ref="F32:I32"/>
    <mergeCell ref="F41:I41"/>
    <mergeCell ref="F31:I31"/>
    <mergeCell ref="Z6:AA6"/>
    <mergeCell ref="F6:I6"/>
    <mergeCell ref="A1:Y1"/>
    <mergeCell ref="A4:J4"/>
    <mergeCell ref="J6:Y6"/>
    <mergeCell ref="A2:J2"/>
    <mergeCell ref="A6:A7"/>
    <mergeCell ref="B6:C6"/>
    <mergeCell ref="D6:D7"/>
    <mergeCell ref="F42:I42"/>
    <mergeCell ref="F33:I33"/>
    <mergeCell ref="F40:I40"/>
    <mergeCell ref="F34:I34"/>
    <mergeCell ref="F35:I35"/>
    <mergeCell ref="F36:I36"/>
    <mergeCell ref="F37:I37"/>
    <mergeCell ref="F38:I38"/>
    <mergeCell ref="F39:I39"/>
  </mergeCells>
  <conditionalFormatting sqref="K18:K21 K23 K25:K30">
    <cfRule type="containsErrors" dxfId="3" priority="4">
      <formula>ISERROR(K18)</formula>
    </cfRule>
  </conditionalFormatting>
  <conditionalFormatting sqref="K24">
    <cfRule type="containsErrors" dxfId="2" priority="3">
      <formula>ISERROR(K24)</formula>
    </cfRule>
  </conditionalFormatting>
  <conditionalFormatting sqref="L18:L21 L23 L25:L30">
    <cfRule type="containsErrors" dxfId="1" priority="2">
      <formula>ISERROR(L18)</formula>
    </cfRule>
  </conditionalFormatting>
  <conditionalFormatting sqref="L24">
    <cfRule type="containsErrors" dxfId="0" priority="1">
      <formula>ISERROR(L24)</formula>
    </cfRule>
  </conditionalFormatting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3" verticalDpi="300" r:id="rId1"/>
  <headerFooter>
    <oddHeader>&amp;C&amp;"TH SarabunPSK,ตัวหนา"&amp;18แผนปฏิบัติการและงบประมาณด้านสุขภาพ จังหวัดระยอง ปีงบประมาณ 2563&amp;R&amp;"TH SarabunPSK,ธรรมดา"&amp;16&amp;P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แบบฟอร์แผนปี 65</vt:lpstr>
      <vt:lpstr>P48ต่างด้าว </vt:lpstr>
      <vt:lpstr>'P48ต่างด้าว '!Print_Titles</vt:lpstr>
    </vt:vector>
  </TitlesOfParts>
  <Company>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Ning-NB</cp:lastModifiedBy>
  <cp:lastPrinted>2021-12-21T03:12:55Z</cp:lastPrinted>
  <dcterms:created xsi:type="dcterms:W3CDTF">2016-09-16T09:39:17Z</dcterms:created>
  <dcterms:modified xsi:type="dcterms:W3CDTF">2021-12-21T03:20:41Z</dcterms:modified>
</cp:coreProperties>
</file>